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hidePivotFieldList="1"/>
  <mc:AlternateContent xmlns:mc="http://schemas.openxmlformats.org/markup-compatibility/2006">
    <mc:Choice Requires="x15">
      <x15ac:absPath xmlns:x15ac="http://schemas.microsoft.com/office/spreadsheetml/2010/11/ac" url="C:\Users\eduardo-garbin\Desktop\"/>
    </mc:Choice>
  </mc:AlternateContent>
  <bookViews>
    <workbookView xWindow="20370" yWindow="-1170" windowWidth="24240" windowHeight="13020" tabRatio="744"/>
  </bookViews>
  <sheets>
    <sheet name="AnexoL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3" i="1" l="1"/>
  <c r="O44" i="1" l="1"/>
  <c r="L44" i="1"/>
  <c r="I44" i="1"/>
  <c r="F44" i="1"/>
  <c r="F45" i="1" l="1"/>
  <c r="F46" i="1"/>
  <c r="O9" i="1" l="1"/>
  <c r="L9" i="1"/>
  <c r="I9" i="1"/>
  <c r="K57" i="1" l="1"/>
  <c r="F57" i="1"/>
  <c r="N57" i="1"/>
  <c r="L57" i="1"/>
  <c r="I57" i="1"/>
  <c r="H57" i="1"/>
  <c r="E57" i="1"/>
  <c r="O66" i="1"/>
  <c r="N66" i="1"/>
  <c r="L66" i="1"/>
  <c r="K66" i="1"/>
  <c r="I66" i="1"/>
  <c r="H66" i="1"/>
  <c r="E66" i="1"/>
  <c r="F66" i="1"/>
  <c r="F65" i="1"/>
  <c r="O62" i="1"/>
  <c r="O61" i="1"/>
  <c r="O60" i="1"/>
  <c r="N62" i="1"/>
  <c r="N61" i="1"/>
  <c r="L62" i="1"/>
  <c r="L61" i="1"/>
  <c r="L60" i="1"/>
  <c r="K62" i="1"/>
  <c r="K61" i="1"/>
  <c r="I62" i="1"/>
  <c r="I61" i="1"/>
  <c r="H62" i="1"/>
  <c r="H61" i="1"/>
  <c r="H60" i="1"/>
  <c r="F62" i="1"/>
  <c r="F61" i="1"/>
  <c r="E61" i="1"/>
  <c r="E62" i="1"/>
  <c r="E60" i="1"/>
  <c r="O57" i="1" l="1"/>
  <c r="O27" i="1" l="1"/>
  <c r="L27" i="1"/>
  <c r="I27" i="1"/>
  <c r="I26" i="1"/>
  <c r="F27" i="1"/>
  <c r="D24" i="1"/>
  <c r="D74" i="1" l="1"/>
  <c r="D16" i="1" l="1"/>
  <c r="M41" i="1" l="1"/>
  <c r="J41" i="1"/>
  <c r="G41" i="1"/>
  <c r="D41" i="1"/>
  <c r="M35" i="1"/>
  <c r="J35" i="1"/>
  <c r="G35" i="1"/>
  <c r="D35" i="1"/>
  <c r="D79" i="1" s="1"/>
  <c r="M24" i="1"/>
  <c r="J24" i="1"/>
  <c r="G24" i="1"/>
  <c r="O48" i="1"/>
  <c r="L48" i="1"/>
  <c r="I48" i="1"/>
  <c r="F48" i="1"/>
  <c r="O47" i="1"/>
  <c r="O46" i="1"/>
  <c r="O45" i="1"/>
  <c r="L47" i="1"/>
  <c r="L46" i="1"/>
  <c r="L45" i="1"/>
  <c r="I47" i="1"/>
  <c r="I46" i="1"/>
  <c r="I45" i="1"/>
  <c r="F47" i="1"/>
  <c r="O40" i="1"/>
  <c r="L40" i="1"/>
  <c r="L39" i="1"/>
  <c r="I40" i="1"/>
  <c r="I39" i="1"/>
  <c r="F40" i="1"/>
  <c r="D75" i="1" l="1"/>
  <c r="G75" i="1"/>
  <c r="M75" i="1"/>
  <c r="J75" i="1"/>
  <c r="G79" i="1"/>
  <c r="O41" i="1"/>
  <c r="L41" i="1"/>
  <c r="F41" i="1"/>
  <c r="I41" i="1"/>
  <c r="D77" i="1"/>
  <c r="D76" i="1"/>
  <c r="D78" i="1"/>
  <c r="O11" i="1"/>
  <c r="O10" i="1"/>
  <c r="J53" i="1" l="1"/>
  <c r="G53" i="1"/>
  <c r="D53" i="1"/>
  <c r="F53" i="1" s="1"/>
  <c r="O68" i="1" l="1"/>
  <c r="O65" i="1"/>
  <c r="O64" i="1"/>
  <c r="O59" i="1"/>
  <c r="O54" i="1"/>
  <c r="O53" i="1"/>
  <c r="O52" i="1"/>
  <c r="O51" i="1"/>
  <c r="L68" i="1"/>
  <c r="L65" i="1"/>
  <c r="L64" i="1"/>
  <c r="L59" i="1"/>
  <c r="L56" i="1"/>
  <c r="L54" i="1"/>
  <c r="L53" i="1"/>
  <c r="L52" i="1"/>
  <c r="L51" i="1"/>
  <c r="I68" i="1"/>
  <c r="I65" i="1"/>
  <c r="I64" i="1"/>
  <c r="I60" i="1"/>
  <c r="I59" i="1"/>
  <c r="I56" i="1"/>
  <c r="I54" i="1"/>
  <c r="I53" i="1"/>
  <c r="I52" i="1"/>
  <c r="I51" i="1"/>
  <c r="O49" i="1"/>
  <c r="O43" i="1"/>
  <c r="O42" i="1"/>
  <c r="O39" i="1"/>
  <c r="O38" i="1"/>
  <c r="O37" i="1"/>
  <c r="O36" i="1"/>
  <c r="O34" i="1"/>
  <c r="O33" i="1"/>
  <c r="O32" i="1"/>
  <c r="O31" i="1"/>
  <c r="O30" i="1"/>
  <c r="O29" i="1"/>
  <c r="O28" i="1"/>
  <c r="O26" i="1"/>
  <c r="O25" i="1"/>
  <c r="L49" i="1"/>
  <c r="L43" i="1"/>
  <c r="L42" i="1"/>
  <c r="L38" i="1"/>
  <c r="L37" i="1"/>
  <c r="L36" i="1"/>
  <c r="L34" i="1"/>
  <c r="L33" i="1"/>
  <c r="L32" i="1"/>
  <c r="L31" i="1"/>
  <c r="L30" i="1"/>
  <c r="L29" i="1"/>
  <c r="L28" i="1"/>
  <c r="L26" i="1"/>
  <c r="L25" i="1"/>
  <c r="I49" i="1"/>
  <c r="I43" i="1"/>
  <c r="I42" i="1"/>
  <c r="I38" i="1"/>
  <c r="I37" i="1"/>
  <c r="I36" i="1"/>
  <c r="I34" i="1"/>
  <c r="I33" i="1"/>
  <c r="I32" i="1"/>
  <c r="I31" i="1"/>
  <c r="I30" i="1"/>
  <c r="I29" i="1"/>
  <c r="I28" i="1"/>
  <c r="I25" i="1"/>
  <c r="O22" i="1"/>
  <c r="O21" i="1"/>
  <c r="O20" i="1"/>
  <c r="O19" i="1"/>
  <c r="O18" i="1"/>
  <c r="O17" i="1"/>
  <c r="O15" i="1"/>
  <c r="O14" i="1"/>
  <c r="O13" i="1"/>
  <c r="O12" i="1"/>
  <c r="L22" i="1"/>
  <c r="L21" i="1"/>
  <c r="L20" i="1"/>
  <c r="L19" i="1"/>
  <c r="L18" i="1"/>
  <c r="L17" i="1"/>
  <c r="L15" i="1"/>
  <c r="L14" i="1"/>
  <c r="L13" i="1"/>
  <c r="L12" i="1"/>
  <c r="L10" i="1"/>
  <c r="I18" i="1"/>
  <c r="I22" i="1"/>
  <c r="I21" i="1"/>
  <c r="I20" i="1"/>
  <c r="I19" i="1"/>
  <c r="I17" i="1"/>
  <c r="I15" i="1"/>
  <c r="I14" i="1"/>
  <c r="I13" i="1"/>
  <c r="I12" i="1"/>
  <c r="I10" i="1"/>
  <c r="F28" i="1"/>
  <c r="F26" i="1"/>
  <c r="F25" i="1"/>
  <c r="D8" i="1"/>
  <c r="F22" i="1"/>
  <c r="F49" i="1"/>
  <c r="F33" i="1"/>
  <c r="F68" i="1"/>
  <c r="F64" i="1"/>
  <c r="F60" i="1"/>
  <c r="F59" i="1"/>
  <c r="F56" i="1"/>
  <c r="F54" i="1"/>
  <c r="F52" i="1"/>
  <c r="F51" i="1"/>
  <c r="F43" i="1"/>
  <c r="F42" i="1"/>
  <c r="F39" i="1"/>
  <c r="F38" i="1"/>
  <c r="F37" i="1"/>
  <c r="F36" i="1"/>
  <c r="F34" i="1"/>
  <c r="F32" i="1"/>
  <c r="F31" i="1"/>
  <c r="F30" i="1"/>
  <c r="F29" i="1"/>
  <c r="F21" i="1"/>
  <c r="F20" i="1"/>
  <c r="F19" i="1"/>
  <c r="F18" i="1"/>
  <c r="F17" i="1"/>
  <c r="F15" i="1"/>
  <c r="F14" i="1"/>
  <c r="F13" i="1"/>
  <c r="F12" i="1"/>
  <c r="F11" i="1"/>
  <c r="F10" i="1"/>
  <c r="F9" i="1"/>
  <c r="J55" i="1"/>
  <c r="J58" i="1" s="1"/>
  <c r="J63" i="1" s="1"/>
  <c r="J67" i="1" s="1"/>
  <c r="G55" i="1"/>
  <c r="G58" i="1" s="1"/>
  <c r="G63" i="1" s="1"/>
  <c r="G67" i="1" s="1"/>
  <c r="G69" i="1" s="1"/>
  <c r="G80" i="1" s="1"/>
  <c r="N68" i="1"/>
  <c r="N65" i="1"/>
  <c r="N64" i="1"/>
  <c r="N60" i="1"/>
  <c r="N59" i="1"/>
  <c r="N56" i="1"/>
  <c r="N54" i="1"/>
  <c r="N52" i="1"/>
  <c r="H68" i="1"/>
  <c r="H65" i="1"/>
  <c r="H64" i="1"/>
  <c r="H59" i="1"/>
  <c r="H56" i="1"/>
  <c r="H54" i="1"/>
  <c r="H52" i="1"/>
  <c r="E54" i="1"/>
  <c r="E56" i="1"/>
  <c r="E59" i="1"/>
  <c r="E65" i="1"/>
  <c r="E64" i="1"/>
  <c r="E68" i="1"/>
  <c r="D55" i="1"/>
  <c r="D83" i="1" s="1"/>
  <c r="K59" i="1"/>
  <c r="D73" i="1" l="1"/>
  <c r="D71" i="1"/>
  <c r="D72" i="1"/>
  <c r="I55" i="1"/>
  <c r="L55" i="1"/>
  <c r="D58" i="1"/>
  <c r="D63" i="1" s="1"/>
  <c r="D67" i="1" s="1"/>
  <c r="F8" i="1"/>
  <c r="I11" i="1"/>
  <c r="F55" i="1"/>
  <c r="L11" i="1"/>
  <c r="O56" i="1"/>
  <c r="M55" i="1"/>
  <c r="M58" i="1" s="1"/>
  <c r="M63" i="1" s="1"/>
  <c r="M67" i="1" s="1"/>
  <c r="E55" i="1"/>
  <c r="O67" i="1" l="1"/>
  <c r="L67" i="1"/>
  <c r="I67" i="1"/>
  <c r="F67" i="1"/>
  <c r="O55" i="1"/>
  <c r="L58" i="1"/>
  <c r="I58" i="1"/>
  <c r="F58" i="1"/>
  <c r="I63" i="1"/>
  <c r="E58" i="1"/>
  <c r="N55" i="1"/>
  <c r="K55" i="1"/>
  <c r="H55" i="1"/>
  <c r="M16" i="1"/>
  <c r="J16" i="1"/>
  <c r="G16" i="1"/>
  <c r="G8" i="1"/>
  <c r="M8" i="1"/>
  <c r="J8" i="1"/>
  <c r="H53" i="1"/>
  <c r="N53" i="1"/>
  <c r="N51" i="1"/>
  <c r="K52" i="1"/>
  <c r="K51" i="1"/>
  <c r="K65" i="1"/>
  <c r="K64" i="1"/>
  <c r="K60" i="1"/>
  <c r="K56" i="1"/>
  <c r="K54" i="1"/>
  <c r="K53" i="1"/>
  <c r="H51" i="1"/>
  <c r="E52" i="1"/>
  <c r="E51" i="1"/>
  <c r="M71" i="1" l="1"/>
  <c r="M73" i="1"/>
  <c r="M72" i="1"/>
  <c r="D7" i="1"/>
  <c r="D23" i="1"/>
  <c r="I8" i="1"/>
  <c r="G7" i="1"/>
  <c r="H13" i="1" s="1"/>
  <c r="O16" i="1"/>
  <c r="O24" i="1"/>
  <c r="M23" i="1"/>
  <c r="O35" i="1"/>
  <c r="F16" i="1"/>
  <c r="F24" i="1"/>
  <c r="F35" i="1"/>
  <c r="L8" i="1"/>
  <c r="J7" i="1"/>
  <c r="K13" i="1" s="1"/>
  <c r="I16" i="1"/>
  <c r="I24" i="1"/>
  <c r="G23" i="1"/>
  <c r="I35" i="1"/>
  <c r="L63" i="1"/>
  <c r="O58" i="1"/>
  <c r="F63" i="1"/>
  <c r="O8" i="1"/>
  <c r="M7" i="1"/>
  <c r="L16" i="1"/>
  <c r="L24" i="1"/>
  <c r="J23" i="1"/>
  <c r="K27" i="1" s="1"/>
  <c r="L35" i="1"/>
  <c r="E63" i="1"/>
  <c r="E53" i="1"/>
  <c r="J79" i="1"/>
  <c r="M79" i="1"/>
  <c r="N27" i="1" l="1"/>
  <c r="M84" i="1"/>
  <c r="D84" i="1"/>
  <c r="E47" i="1"/>
  <c r="E45" i="1"/>
  <c r="E27" i="1"/>
  <c r="E41" i="1"/>
  <c r="H48" i="1"/>
  <c r="H26" i="1"/>
  <c r="H27" i="1"/>
  <c r="E48" i="1"/>
  <c r="N13" i="1"/>
  <c r="N46" i="1"/>
  <c r="N48" i="1"/>
  <c r="N47" i="1"/>
  <c r="N45" i="1"/>
  <c r="K47" i="1"/>
  <c r="K45" i="1"/>
  <c r="K48" i="1"/>
  <c r="K46" i="1"/>
  <c r="H46" i="1"/>
  <c r="H47" i="1"/>
  <c r="H45" i="1"/>
  <c r="E40" i="1"/>
  <c r="E46" i="1"/>
  <c r="N34" i="1"/>
  <c r="N40" i="1"/>
  <c r="K40" i="1"/>
  <c r="K39" i="1"/>
  <c r="H40" i="1"/>
  <c r="H39" i="1"/>
  <c r="I23" i="1"/>
  <c r="H49" i="1"/>
  <c r="L23" i="1"/>
  <c r="J69" i="1"/>
  <c r="F23" i="1"/>
  <c r="E49" i="1"/>
  <c r="O7" i="1"/>
  <c r="N22" i="1"/>
  <c r="O63" i="1"/>
  <c r="L7" i="1"/>
  <c r="K22" i="1"/>
  <c r="O23" i="1"/>
  <c r="E22" i="1"/>
  <c r="F7" i="1"/>
  <c r="E7" i="1"/>
  <c r="I7" i="1"/>
  <c r="H22" i="1"/>
  <c r="E13" i="1"/>
  <c r="D69" i="1"/>
  <c r="E67" i="1"/>
  <c r="N58" i="1"/>
  <c r="K58" i="1"/>
  <c r="H58" i="1"/>
  <c r="N14" i="1"/>
  <c r="J83" i="1"/>
  <c r="M83" i="1"/>
  <c r="G83" i="1"/>
  <c r="N16" i="1"/>
  <c r="G74" i="1"/>
  <c r="J74" i="1"/>
  <c r="E14" i="1"/>
  <c r="K34" i="1"/>
  <c r="M74" i="1"/>
  <c r="N15" i="1"/>
  <c r="N17" i="1"/>
  <c r="N18" i="1"/>
  <c r="N19" i="1"/>
  <c r="N20" i="1"/>
  <c r="N21" i="1"/>
  <c r="N44" i="1"/>
  <c r="N23" i="1"/>
  <c r="N28" i="1"/>
  <c r="N10" i="1"/>
  <c r="N7" i="1"/>
  <c r="N38" i="1"/>
  <c r="N42" i="1"/>
  <c r="N43" i="1"/>
  <c r="N39" i="1"/>
  <c r="N41" i="1"/>
  <c r="K38" i="1"/>
  <c r="N25" i="1"/>
  <c r="N29" i="1"/>
  <c r="N35" i="1"/>
  <c r="N32" i="1"/>
  <c r="N36" i="1"/>
  <c r="N37" i="1"/>
  <c r="N30" i="1"/>
  <c r="N24" i="1"/>
  <c r="N26" i="1"/>
  <c r="N31" i="1"/>
  <c r="N33" i="1"/>
  <c r="N8" i="1"/>
  <c r="N11" i="1"/>
  <c r="N12" i="1"/>
  <c r="N9" i="1"/>
  <c r="L69" i="1" l="1"/>
  <c r="I69" i="1"/>
  <c r="F69" i="1"/>
  <c r="D82" i="1"/>
  <c r="D80" i="1"/>
  <c r="D81" i="1"/>
  <c r="M69" i="1"/>
  <c r="O69" i="1" s="1"/>
  <c r="E69" i="1"/>
  <c r="N63" i="1"/>
  <c r="N67" i="1"/>
  <c r="K63" i="1"/>
  <c r="K67" i="1"/>
  <c r="K69" i="1"/>
  <c r="H67" i="1"/>
  <c r="H63" i="1"/>
  <c r="H69" i="1"/>
  <c r="K23" i="1"/>
  <c r="H36" i="1"/>
  <c r="K32" i="1"/>
  <c r="K37" i="1"/>
  <c r="E31" i="1"/>
  <c r="K35" i="1"/>
  <c r="K24" i="1"/>
  <c r="E8" i="1"/>
  <c r="E25" i="1"/>
  <c r="E37" i="1"/>
  <c r="E34" i="1"/>
  <c r="E44" i="1"/>
  <c r="E18" i="1"/>
  <c r="E12" i="1"/>
  <c r="H24" i="1"/>
  <c r="H30" i="1"/>
  <c r="H32" i="1"/>
  <c r="H43" i="1"/>
  <c r="E21" i="1"/>
  <c r="E17" i="1"/>
  <c r="E30" i="1"/>
  <c r="K33" i="1"/>
  <c r="K36" i="1"/>
  <c r="E36" i="1"/>
  <c r="H38" i="1"/>
  <c r="E23" i="1"/>
  <c r="E10" i="1"/>
  <c r="E11" i="1"/>
  <c r="E33" i="1"/>
  <c r="E29" i="1"/>
  <c r="K31" i="1"/>
  <c r="K30" i="1"/>
  <c r="E38" i="1"/>
  <c r="E35" i="1"/>
  <c r="H41" i="1"/>
  <c r="K43" i="1"/>
  <c r="E43" i="1"/>
  <c r="E15" i="1"/>
  <c r="E20" i="1"/>
  <c r="E9" i="1"/>
  <c r="E32" i="1"/>
  <c r="E26" i="1"/>
  <c r="K29" i="1"/>
  <c r="K25" i="1"/>
  <c r="H33" i="1"/>
  <c r="K26" i="1"/>
  <c r="E39" i="1"/>
  <c r="K41" i="1"/>
  <c r="K42" i="1"/>
  <c r="K44" i="1"/>
  <c r="K28" i="1"/>
  <c r="E19" i="1"/>
  <c r="E16" i="1"/>
  <c r="H31" i="1"/>
  <c r="H29" i="1"/>
  <c r="H34" i="1"/>
  <c r="H42" i="1"/>
  <c r="H25" i="1"/>
  <c r="H37" i="1"/>
  <c r="H35" i="1"/>
  <c r="H23" i="1"/>
  <c r="H44" i="1"/>
  <c r="H28" i="1"/>
  <c r="E42" i="1"/>
  <c r="E28" i="1"/>
  <c r="E24" i="1"/>
  <c r="D85" i="1" l="1"/>
  <c r="M80" i="1"/>
  <c r="N69" i="1"/>
  <c r="M85" i="1" l="1"/>
  <c r="G77" i="1" l="1"/>
  <c r="J77" i="1"/>
  <c r="M77" i="1"/>
  <c r="G82" i="1" l="1"/>
  <c r="G81" i="1"/>
  <c r="H8" i="1"/>
  <c r="G71" i="1"/>
  <c r="K8" i="1"/>
  <c r="K12" i="1" l="1"/>
  <c r="K21" i="1"/>
  <c r="K20" i="1"/>
  <c r="K19" i="1"/>
  <c r="K18" i="1"/>
  <c r="K17" i="1"/>
  <c r="K9" i="1"/>
  <c r="K15" i="1"/>
  <c r="K7" i="1"/>
  <c r="K10" i="1"/>
  <c r="K16" i="1"/>
  <c r="K11" i="1"/>
  <c r="K14" i="1"/>
  <c r="H14" i="1"/>
  <c r="H21" i="1"/>
  <c r="H20" i="1"/>
  <c r="H19" i="1"/>
  <c r="H18" i="1"/>
  <c r="H17" i="1"/>
  <c r="H15" i="1"/>
  <c r="H7" i="1"/>
  <c r="H11" i="1"/>
  <c r="H10" i="1"/>
  <c r="H12" i="1"/>
  <c r="H9" i="1"/>
  <c r="H16" i="1"/>
  <c r="M82" i="1" l="1"/>
  <c r="M81" i="1"/>
  <c r="J82" i="1"/>
  <c r="J81" i="1"/>
  <c r="J80" i="1"/>
  <c r="J73" i="1"/>
  <c r="G73" i="1"/>
  <c r="M78" i="1"/>
  <c r="M76" i="1"/>
  <c r="G78" i="1"/>
  <c r="J76" i="1"/>
  <c r="J78" i="1"/>
  <c r="G76" i="1"/>
  <c r="G72" i="1"/>
  <c r="J71" i="1"/>
  <c r="J72" i="1"/>
  <c r="G85" i="1" l="1"/>
  <c r="J85" i="1"/>
  <c r="G84" i="1"/>
  <c r="J84" i="1"/>
</calcChain>
</file>

<file path=xl/comments1.xml><?xml version="1.0" encoding="utf-8"?>
<comments xmlns="http://schemas.openxmlformats.org/spreadsheetml/2006/main">
  <authors>
    <author>Adriano Acosta Cruz</author>
  </authors>
  <commentList>
    <comment ref="C73" authorId="0" shapeId="0">
      <text>
        <r>
          <rPr>
            <b/>
            <sz val="9"/>
            <color indexed="81"/>
            <rFont val="Segoe UI"/>
            <family val="2"/>
          </rPr>
          <t>Adriano Acosta Cruz:</t>
        </r>
        <r>
          <rPr>
            <sz val="9"/>
            <color indexed="81"/>
            <rFont val="Segoe UI"/>
            <family val="2"/>
          </rPr>
          <t xml:space="preserve">
Há autores que descontam as despesas pagas antecipadamente também. Contudo, usei a formula padrão do cálculo de Kanitz.</t>
        </r>
      </text>
    </comment>
  </commentList>
</comments>
</file>

<file path=xl/sharedStrings.xml><?xml version="1.0" encoding="utf-8"?>
<sst xmlns="http://schemas.openxmlformats.org/spreadsheetml/2006/main" count="116" uniqueCount="95">
  <si>
    <t>AVALIAÇÃO ECONÔMICO-FINANCEIRO</t>
  </si>
  <si>
    <t>R$</t>
  </si>
  <si>
    <t>Passivo Circulante</t>
  </si>
  <si>
    <t>Patrimônio Líquido</t>
  </si>
  <si>
    <t>Receita Bruta</t>
  </si>
  <si>
    <t>Lucro Bruto</t>
  </si>
  <si>
    <t>FATORES DE AVALIAÇÃO</t>
  </si>
  <si>
    <t>Ativo Circulante</t>
  </si>
  <si>
    <t>Balanços</t>
  </si>
  <si>
    <t>Passivo Não Circulante</t>
  </si>
  <si>
    <t>Termomêtro de Kanitz</t>
  </si>
  <si>
    <t>Clientes</t>
  </si>
  <si>
    <t>Estoques</t>
  </si>
  <si>
    <t>Outros Ativos Circulantes</t>
  </si>
  <si>
    <t>Ativo Não Circulante</t>
  </si>
  <si>
    <t>Realizável a Longo Prazo</t>
  </si>
  <si>
    <t>Imobilizado</t>
  </si>
  <si>
    <t>Investimentos</t>
  </si>
  <si>
    <t>Intangível</t>
  </si>
  <si>
    <t>Outros Passivos Circulantes</t>
  </si>
  <si>
    <t>Ativo Total</t>
  </si>
  <si>
    <t>Passivo Total</t>
  </si>
  <si>
    <t>(-)</t>
  </si>
  <si>
    <t>(+/-)</t>
  </si>
  <si>
    <t>Impostos, Devoluções e Abatimentos</t>
  </si>
  <si>
    <t>Custo dos Produtos Vendidos</t>
  </si>
  <si>
    <t>DEMONSTRAÇÃO DE RESULTADOS</t>
  </si>
  <si>
    <t>Outros Ativos Não Circulantes</t>
  </si>
  <si>
    <t>Despesas Antecipadas</t>
  </si>
  <si>
    <t>Liquidez</t>
  </si>
  <si>
    <t>Grau de Imobilização do Patrimônio Líquido</t>
  </si>
  <si>
    <t>Liquidez Corrente (LC)</t>
  </si>
  <si>
    <t>Liquidez Seca (LS)</t>
  </si>
  <si>
    <t>Liquidez Imediata (LI)</t>
  </si>
  <si>
    <t>Fornecedores</t>
  </si>
  <si>
    <t>Obrigações Fiscais</t>
  </si>
  <si>
    <t>Obrigações Sociais</t>
  </si>
  <si>
    <t>Obrigações Trabalhistas</t>
  </si>
  <si>
    <t>Capital Social</t>
  </si>
  <si>
    <t>Lucros/Prejuízos Acumulados</t>
  </si>
  <si>
    <t>Liquidez Geral (LG)</t>
  </si>
  <si>
    <t>Grau de Endividamento (GE)</t>
  </si>
  <si>
    <t>Participação de Capital de Terceiros (PCT)</t>
  </si>
  <si>
    <t>Rentabilidade sobre Patrimônio Líquido (ROE)</t>
  </si>
  <si>
    <t>Rentabilidade sobre Ativo Total (ROA)</t>
  </si>
  <si>
    <t>Empréstimos e Financiamentos (CP)</t>
  </si>
  <si>
    <t>Empréstimos e Financiamentos (LP)</t>
  </si>
  <si>
    <t>Reservas</t>
  </si>
  <si>
    <t>Outros Resultados Abrangentes</t>
  </si>
  <si>
    <t>Provisões (LP)</t>
  </si>
  <si>
    <t>Tributos Diferidos (LP)</t>
  </si>
  <si>
    <t>Debêntures (LP)</t>
  </si>
  <si>
    <t>Provisões (CP)</t>
  </si>
  <si>
    <t>Contas a Pagar</t>
  </si>
  <si>
    <t>Caixa e Equivalentes</t>
  </si>
  <si>
    <t>Créditos Fiscais e Tributários</t>
  </si>
  <si>
    <t>Duplicatas Descontadas</t>
  </si>
  <si>
    <t>Imobilização do Patrimônio Líquido (IPL)</t>
  </si>
  <si>
    <t>Margem de Garantia do Ativo Total (MGAT)</t>
  </si>
  <si>
    <t>Contribuição Social (CSLL)</t>
  </si>
  <si>
    <t>Impostos de Renda (IR)</t>
  </si>
  <si>
    <t>Receita Operacional Líquida</t>
  </si>
  <si>
    <t>Lucro Operacional Antes do Resultado Financeiro</t>
  </si>
  <si>
    <t>(+)</t>
  </si>
  <si>
    <t>Receitas Financeiras</t>
  </si>
  <si>
    <t>Despesas Financeiras</t>
  </si>
  <si>
    <t>Lucro Antes do IR e CSLL</t>
  </si>
  <si>
    <t>Lucro/Prejuízo do Exercício</t>
  </si>
  <si>
    <t>Resultado Abrangente</t>
  </si>
  <si>
    <t>Lucro/Prejuízo do Exercício Após ORA</t>
  </si>
  <si>
    <t>Rent.</t>
  </si>
  <si>
    <t>Solv.</t>
  </si>
  <si>
    <t>Endividament</t>
  </si>
  <si>
    <t>Lucr.</t>
  </si>
  <si>
    <t>AH(%)</t>
  </si>
  <si>
    <t>AV(%)</t>
  </si>
  <si>
    <t>Contas Compensação</t>
  </si>
  <si>
    <t>Lucratividade sobre Vendas (LV)</t>
  </si>
  <si>
    <t>Margem de Lucro Bruto (MLB)</t>
  </si>
  <si>
    <t>Grau de Endividamento (GECP)</t>
  </si>
  <si>
    <t>Outros Passivos Não Circulantes</t>
  </si>
  <si>
    <t>Dividendo Adicional Proposto</t>
  </si>
  <si>
    <t>Ações em Tesouraria</t>
  </si>
  <si>
    <t>Participação dos Não Controladores</t>
  </si>
  <si>
    <t>Adiantamento Clientes</t>
  </si>
  <si>
    <t>Adiantamento Fornecedores</t>
  </si>
  <si>
    <t>Receitas Não Operacionais</t>
  </si>
  <si>
    <t>Despesas Não Operacionais</t>
  </si>
  <si>
    <t>Participações</t>
  </si>
  <si>
    <t>Receitas Operacionais</t>
  </si>
  <si>
    <t>Despesas Operacionais</t>
  </si>
  <si>
    <t>[Informe o ano das DFs]</t>
  </si>
  <si>
    <t>[Informe o mês/ano do balancete]</t>
  </si>
  <si>
    <t>Balancete</t>
  </si>
  <si>
    <t>PROEDI/RS - Anexo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</si>
</sst>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sz val="11"/>
      <color theme="1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u/>
      <sz val="8"/>
      <color theme="1"/>
      <name val="Arial"/>
      <family val="2"/>
    </font>
    <font>
      <b/>
      <sz val="8"/>
      <name val="Arial"/>
      <family val="2"/>
    </font>
    <font>
      <u/>
      <sz val="8"/>
      <color theme="1"/>
      <name val="Arial"/>
      <family val="2"/>
    </font>
    <font>
      <u/>
      <sz val="8"/>
      <name val="Arial"/>
      <family val="2"/>
    </font>
    <font>
      <b/>
      <u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/>
    <xf numFmtId="0" fontId="3" fillId="3" borderId="0" xfId="0" applyFont="1" applyFill="1"/>
    <xf numFmtId="4" fontId="6" fillId="0" borderId="0" xfId="0" applyNumberFormat="1" applyFont="1"/>
    <xf numFmtId="165" fontId="3" fillId="3" borderId="0" xfId="0" applyNumberFormat="1" applyFont="1" applyFill="1"/>
    <xf numFmtId="10" fontId="3" fillId="3" borderId="0" xfId="2" applyNumberFormat="1" applyFont="1" applyFill="1"/>
    <xf numFmtId="9" fontId="3" fillId="3" borderId="0" xfId="2" applyFont="1" applyFill="1"/>
    <xf numFmtId="0" fontId="3" fillId="3" borderId="2" xfId="0" applyFont="1" applyFill="1" applyBorder="1" applyAlignment="1">
      <alignment horizontal="center" vertical="center"/>
    </xf>
    <xf numFmtId="9" fontId="10" fillId="5" borderId="2" xfId="2" applyFont="1" applyFill="1" applyBorder="1" applyAlignment="1">
      <alignment horizontal="center" vertical="center"/>
    </xf>
    <xf numFmtId="9" fontId="3" fillId="4" borderId="2" xfId="2" applyFont="1" applyFill="1" applyBorder="1" applyAlignment="1">
      <alignment horizontal="center" vertical="center"/>
    </xf>
    <xf numFmtId="9" fontId="3" fillId="3" borderId="2" xfId="2" applyFont="1" applyFill="1" applyBorder="1" applyAlignment="1">
      <alignment horizontal="center" vertical="center"/>
    </xf>
    <xf numFmtId="9" fontId="4" fillId="4" borderId="2" xfId="2" applyFont="1" applyFill="1" applyBorder="1" applyAlignment="1">
      <alignment horizontal="center" vertical="center"/>
    </xf>
    <xf numFmtId="9" fontId="4" fillId="3" borderId="2" xfId="2" applyFont="1" applyFill="1" applyBorder="1" applyAlignment="1">
      <alignment horizontal="center" vertical="center"/>
    </xf>
    <xf numFmtId="9" fontId="4" fillId="5" borderId="2" xfId="2" applyFont="1" applyFill="1" applyBorder="1" applyAlignment="1">
      <alignment horizontal="center" vertical="center"/>
    </xf>
    <xf numFmtId="9" fontId="10" fillId="4" borderId="2" xfId="2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43" fontId="3" fillId="3" borderId="2" xfId="0" applyNumberFormat="1" applyFont="1" applyFill="1" applyBorder="1" applyAlignment="1">
      <alignment vertical="center"/>
    </xf>
    <xf numFmtId="164" fontId="3" fillId="3" borderId="2" xfId="0" applyNumberFormat="1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43" fontId="3" fillId="0" borderId="0" xfId="0" applyNumberFormat="1" applyFont="1"/>
    <xf numFmtId="44" fontId="3" fillId="0" borderId="0" xfId="3" applyFont="1"/>
    <xf numFmtId="165" fontId="3" fillId="6" borderId="1" xfId="0" applyNumberFormat="1" applyFont="1" applyFill="1" applyBorder="1" applyAlignment="1" applyProtection="1">
      <alignment horizontal="right" vertical="center"/>
      <protection locked="0"/>
    </xf>
    <xf numFmtId="165" fontId="3" fillId="7" borderId="1" xfId="0" applyNumberFormat="1" applyFont="1" applyFill="1" applyBorder="1" applyAlignment="1" applyProtection="1">
      <alignment horizontal="right" vertical="center"/>
      <protection locked="0"/>
    </xf>
    <xf numFmtId="165" fontId="3" fillId="6" borderId="9" xfId="0" applyNumberFormat="1" applyFont="1" applyFill="1" applyBorder="1" applyAlignment="1" applyProtection="1">
      <alignment horizontal="right" vertical="center"/>
      <protection locked="0"/>
    </xf>
    <xf numFmtId="165" fontId="4" fillId="6" borderId="1" xfId="1" applyNumberFormat="1" applyFont="1" applyFill="1" applyBorder="1" applyAlignment="1" applyProtection="1">
      <alignment horizontal="right" vertical="center"/>
      <protection locked="0"/>
    </xf>
    <xf numFmtId="165" fontId="4" fillId="6" borderId="1" xfId="3" applyNumberFormat="1" applyFont="1" applyFill="1" applyBorder="1" applyAlignment="1" applyProtection="1">
      <alignment horizontal="right" vertical="center"/>
      <protection locked="0"/>
    </xf>
    <xf numFmtId="0" fontId="3" fillId="3" borderId="3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vertical="center"/>
    </xf>
    <xf numFmtId="9" fontId="10" fillId="5" borderId="5" xfId="2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vertical="center"/>
    </xf>
    <xf numFmtId="9" fontId="3" fillId="4" borderId="3" xfId="2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9" fontId="3" fillId="3" borderId="3" xfId="2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9" fontId="4" fillId="4" borderId="3" xfId="2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9" fontId="4" fillId="3" borderId="3" xfId="2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21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43" fontId="3" fillId="3" borderId="16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0" fontId="9" fillId="5" borderId="5" xfId="0" applyFont="1" applyFill="1" applyBorder="1" applyAlignment="1">
      <alignment vertical="center" wrapText="1"/>
    </xf>
    <xf numFmtId="0" fontId="11" fillId="4" borderId="23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24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vertical="center"/>
    </xf>
    <xf numFmtId="0" fontId="12" fillId="4" borderId="3" xfId="0" applyFont="1" applyFill="1" applyBorder="1" applyAlignment="1">
      <alignment vertical="center" wrapText="1"/>
    </xf>
    <xf numFmtId="0" fontId="4" fillId="3" borderId="26" xfId="0" applyFont="1" applyFill="1" applyBorder="1" applyAlignment="1">
      <alignment horizontal="left" vertical="center"/>
    </xf>
    <xf numFmtId="0" fontId="13" fillId="4" borderId="3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165" fontId="2" fillId="5" borderId="1" xfId="3" applyNumberFormat="1" applyFont="1" applyFill="1" applyBorder="1" applyAlignment="1">
      <alignment horizontal="right" vertical="center"/>
    </xf>
    <xf numFmtId="165" fontId="3" fillId="4" borderId="1" xfId="3" applyNumberFormat="1" applyFont="1" applyFill="1" applyBorder="1" applyAlignment="1">
      <alignment horizontal="right" vertical="center"/>
    </xf>
    <xf numFmtId="165" fontId="10" fillId="2" borderId="7" xfId="3" applyNumberFormat="1" applyFont="1" applyFill="1" applyBorder="1" applyAlignment="1">
      <alignment vertical="center"/>
    </xf>
    <xf numFmtId="165" fontId="4" fillId="4" borderId="1" xfId="3" applyNumberFormat="1" applyFont="1" applyFill="1" applyBorder="1" applyAlignment="1">
      <alignment horizontal="right" vertical="center" wrapText="1"/>
    </xf>
    <xf numFmtId="165" fontId="10" fillId="4" borderId="1" xfId="3" applyNumberFormat="1" applyFont="1" applyFill="1" applyBorder="1" applyAlignment="1">
      <alignment horizontal="right" vertical="center" wrapText="1"/>
    </xf>
    <xf numFmtId="43" fontId="3" fillId="3" borderId="1" xfId="0" applyNumberFormat="1" applyFont="1" applyFill="1" applyBorder="1" applyAlignment="1">
      <alignment horizontal="right" vertical="center"/>
    </xf>
    <xf numFmtId="43" fontId="4" fillId="3" borderId="1" xfId="0" applyNumberFormat="1" applyFont="1" applyFill="1" applyBorder="1" applyAlignment="1">
      <alignment horizontal="right" vertical="center"/>
    </xf>
    <xf numFmtId="43" fontId="3" fillId="3" borderId="3" xfId="0" applyNumberFormat="1" applyFont="1" applyFill="1" applyBorder="1" applyAlignment="1">
      <alignment vertical="center"/>
    </xf>
    <xf numFmtId="164" fontId="3" fillId="3" borderId="1" xfId="2" applyNumberFormat="1" applyFont="1" applyFill="1" applyBorder="1" applyAlignment="1">
      <alignment horizontal="right" vertical="center"/>
    </xf>
    <xf numFmtId="164" fontId="3" fillId="3" borderId="3" xfId="0" applyNumberFormat="1" applyFont="1" applyFill="1" applyBorder="1" applyAlignment="1">
      <alignment vertical="center"/>
    </xf>
    <xf numFmtId="43" fontId="3" fillId="3" borderId="15" xfId="0" applyNumberFormat="1" applyFont="1" applyFill="1" applyBorder="1" applyAlignment="1">
      <alignment horizontal="right" vertical="center"/>
    </xf>
    <xf numFmtId="43" fontId="3" fillId="3" borderId="17" xfId="0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right" vertical="center"/>
    </xf>
    <xf numFmtId="165" fontId="3" fillId="4" borderId="1" xfId="0" applyNumberFormat="1" applyFont="1" applyFill="1" applyBorder="1" applyAlignment="1">
      <alignment horizontal="right" vertical="center"/>
    </xf>
    <xf numFmtId="165" fontId="10" fillId="2" borderId="7" xfId="0" applyNumberFormat="1" applyFont="1" applyFill="1" applyBorder="1" applyAlignment="1">
      <alignment vertical="center"/>
    </xf>
    <xf numFmtId="165" fontId="4" fillId="6" borderId="1" xfId="0" applyNumberFormat="1" applyFont="1" applyFill="1" applyBorder="1" applyAlignment="1" applyProtection="1">
      <alignment horizontal="right" vertical="center" wrapText="1"/>
      <protection locked="0"/>
    </xf>
    <xf numFmtId="165" fontId="4" fillId="4" borderId="1" xfId="0" applyNumberFormat="1" applyFont="1" applyFill="1" applyBorder="1" applyAlignment="1">
      <alignment horizontal="right" vertical="center" wrapText="1"/>
    </xf>
    <xf numFmtId="165" fontId="10" fillId="4" borderId="1" xfId="0" applyNumberFormat="1" applyFont="1" applyFill="1" applyBorder="1" applyAlignment="1">
      <alignment horizontal="right" vertical="center" wrapText="1"/>
    </xf>
    <xf numFmtId="9" fontId="10" fillId="5" borderId="3" xfId="2" applyFont="1" applyFill="1" applyBorder="1" applyAlignment="1">
      <alignment horizontal="center" vertical="center"/>
    </xf>
    <xf numFmtId="165" fontId="3" fillId="6" borderId="2" xfId="0" applyNumberFormat="1" applyFont="1" applyFill="1" applyBorder="1" applyAlignment="1" applyProtection="1">
      <alignment horizontal="right" vertical="center"/>
      <protection locked="0"/>
    </xf>
    <xf numFmtId="165" fontId="3" fillId="7" borderId="4" xfId="0" applyNumberFormat="1" applyFont="1" applyFill="1" applyBorder="1" applyAlignment="1" applyProtection="1">
      <alignment horizontal="right" vertical="center"/>
      <protection locked="0"/>
    </xf>
    <xf numFmtId="165" fontId="3" fillId="6" borderId="27" xfId="0" applyNumberFormat="1" applyFont="1" applyFill="1" applyBorder="1" applyAlignment="1" applyProtection="1">
      <alignment horizontal="right" vertical="center"/>
      <protection locked="0"/>
    </xf>
    <xf numFmtId="165" fontId="3" fillId="7" borderId="2" xfId="0" applyNumberFormat="1" applyFont="1" applyFill="1" applyBorder="1" applyAlignment="1" applyProtection="1">
      <alignment horizontal="right" vertical="center"/>
      <protection locked="0"/>
    </xf>
    <xf numFmtId="165" fontId="4" fillId="6" borderId="2" xfId="0" applyNumberFormat="1" applyFont="1" applyFill="1" applyBorder="1" applyAlignment="1" applyProtection="1">
      <alignment horizontal="right" vertical="center" wrapText="1"/>
      <protection locked="0"/>
    </xf>
    <xf numFmtId="165" fontId="4" fillId="6" borderId="2" xfId="1" applyNumberFormat="1" applyFont="1" applyFill="1" applyBorder="1" applyAlignment="1" applyProtection="1">
      <alignment horizontal="right" vertical="center"/>
      <protection locked="0"/>
    </xf>
    <xf numFmtId="0" fontId="3" fillId="3" borderId="1" xfId="0" applyFont="1" applyFill="1" applyBorder="1" applyAlignment="1">
      <alignment horizontal="center" vertical="center" textRotation="90"/>
    </xf>
    <xf numFmtId="0" fontId="3" fillId="3" borderId="15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165" fontId="3" fillId="6" borderId="18" xfId="0" applyNumberFormat="1" applyFont="1" applyFill="1" applyBorder="1" applyAlignment="1" applyProtection="1">
      <alignment horizontal="center" vertical="center"/>
      <protection locked="0"/>
    </xf>
    <xf numFmtId="165" fontId="3" fillId="6" borderId="10" xfId="0" applyNumberFormat="1" applyFont="1" applyFill="1" applyBorder="1" applyAlignment="1" applyProtection="1">
      <alignment horizontal="center" vertical="center"/>
      <protection locked="0"/>
    </xf>
    <xf numFmtId="165" fontId="3" fillId="6" borderId="11" xfId="0" applyNumberFormat="1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</cellXfs>
  <cellStyles count="4">
    <cellStyle name="Moeda" xfId="3" builtinId="4"/>
    <cellStyle name="Normal" xfId="0" builtinId="0"/>
    <cellStyle name="Porcentagem" xfId="2" builtinId="5"/>
    <cellStyle name="Vírgula" xfId="1" builtinId="3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EB7B0"/>
      <color rgb="FFFECFCA"/>
      <color rgb="FFFE7F72"/>
      <color rgb="FFFFE4E1"/>
      <color rgb="FFFF9966"/>
      <color rgb="FFFFFFCC"/>
      <color rgb="FFF2F7FC"/>
      <color rgb="FFFFEDEB"/>
      <color rgb="FFCA1502"/>
      <color rgb="FFFD3F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2">
    <pageSetUpPr fitToPage="1"/>
  </sheetPr>
  <dimension ref="B2:R91"/>
  <sheetViews>
    <sheetView tabSelected="1" zoomScale="145" zoomScaleNormal="145" workbookViewId="0">
      <selection activeCell="B3" sqref="B3"/>
    </sheetView>
  </sheetViews>
  <sheetFormatPr defaultRowHeight="11.25" x14ac:dyDescent="0.2"/>
  <cols>
    <col min="1" max="1" width="2.85546875" style="1" customWidth="1"/>
    <col min="2" max="2" width="3.28515625" style="1" customWidth="1"/>
    <col min="3" max="3" width="32.5703125" style="1" bestFit="1" customWidth="1"/>
    <col min="4" max="4" width="10.42578125" style="1" bestFit="1" customWidth="1"/>
    <col min="5" max="5" width="5.85546875" style="1" bestFit="1" customWidth="1"/>
    <col min="6" max="6" width="5.7109375" style="1" bestFit="1" customWidth="1"/>
    <col min="7" max="7" width="10.7109375" style="1" bestFit="1" customWidth="1"/>
    <col min="8" max="8" width="5.85546875" style="1" bestFit="1" customWidth="1"/>
    <col min="9" max="9" width="5.7109375" style="1" bestFit="1" customWidth="1"/>
    <col min="10" max="10" width="10.42578125" style="1" bestFit="1" customWidth="1"/>
    <col min="11" max="12" width="5.85546875" style="1" bestFit="1" customWidth="1"/>
    <col min="13" max="13" width="10.42578125" style="1" bestFit="1" customWidth="1"/>
    <col min="14" max="15" width="5.85546875" style="1" bestFit="1" customWidth="1"/>
    <col min="16" max="16" width="10.7109375" style="2" bestFit="1" customWidth="1"/>
    <col min="17" max="17" width="15.28515625" style="1" bestFit="1" customWidth="1"/>
    <col min="18" max="18" width="12.5703125" style="1" bestFit="1" customWidth="1"/>
    <col min="19" max="16384" width="9.140625" style="1"/>
  </cols>
  <sheetData>
    <row r="2" spans="2:17" ht="15.75" x14ac:dyDescent="0.25">
      <c r="B2" s="96" t="s">
        <v>94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</row>
    <row r="3" spans="2:17" ht="12" thickBot="1" x14ac:dyDescent="0.25"/>
    <row r="4" spans="2:17" ht="11.1" customHeight="1" thickBot="1" x14ac:dyDescent="0.25">
      <c r="B4" s="100" t="s">
        <v>0</v>
      </c>
      <c r="C4" s="101"/>
      <c r="D4" s="104" t="s">
        <v>8</v>
      </c>
      <c r="E4" s="105"/>
      <c r="F4" s="105"/>
      <c r="G4" s="105"/>
      <c r="H4" s="105"/>
      <c r="I4" s="105"/>
      <c r="J4" s="105"/>
      <c r="K4" s="105"/>
      <c r="L4" s="106"/>
      <c r="M4" s="105" t="s">
        <v>93</v>
      </c>
      <c r="N4" s="105"/>
      <c r="O4" s="106"/>
    </row>
    <row r="5" spans="2:17" ht="11.1" customHeight="1" x14ac:dyDescent="0.2">
      <c r="B5" s="102"/>
      <c r="C5" s="103"/>
      <c r="D5" s="97" t="s">
        <v>91</v>
      </c>
      <c r="E5" s="98"/>
      <c r="F5" s="99"/>
      <c r="G5" s="97" t="s">
        <v>91</v>
      </c>
      <c r="H5" s="98"/>
      <c r="I5" s="99"/>
      <c r="J5" s="97" t="s">
        <v>91</v>
      </c>
      <c r="K5" s="98"/>
      <c r="L5" s="99"/>
      <c r="M5" s="97" t="s">
        <v>92</v>
      </c>
      <c r="N5" s="98"/>
      <c r="O5" s="99"/>
    </row>
    <row r="6" spans="2:17" ht="11.1" customHeight="1" x14ac:dyDescent="0.2">
      <c r="B6" s="102"/>
      <c r="C6" s="103"/>
      <c r="D6" s="68" t="s">
        <v>1</v>
      </c>
      <c r="E6" s="7" t="s">
        <v>75</v>
      </c>
      <c r="F6" s="26" t="s">
        <v>74</v>
      </c>
      <c r="G6" s="68" t="s">
        <v>1</v>
      </c>
      <c r="H6" s="7" t="s">
        <v>75</v>
      </c>
      <c r="I6" s="26" t="s">
        <v>74</v>
      </c>
      <c r="J6" s="68" t="s">
        <v>1</v>
      </c>
      <c r="K6" s="7" t="s">
        <v>75</v>
      </c>
      <c r="L6" s="26" t="s">
        <v>74</v>
      </c>
      <c r="M6" s="68" t="s">
        <v>1</v>
      </c>
      <c r="N6" s="7" t="s">
        <v>75</v>
      </c>
      <c r="O6" s="26" t="s">
        <v>74</v>
      </c>
    </row>
    <row r="7" spans="2:17" s="2" customFormat="1" ht="11.1" customHeight="1" x14ac:dyDescent="0.2">
      <c r="B7" s="27" t="s">
        <v>20</v>
      </c>
      <c r="C7" s="51"/>
      <c r="D7" s="69">
        <f>D8+D16+D22</f>
        <v>0</v>
      </c>
      <c r="E7" s="8" t="str">
        <f>IFERROR(D7/D7,"")</f>
        <v/>
      </c>
      <c r="F7" s="87" t="str">
        <f t="shared" ref="F7:F16" si="0">IFERROR(D7/D7,"")</f>
        <v/>
      </c>
      <c r="G7" s="81">
        <f>G8+G16+G22</f>
        <v>0</v>
      </c>
      <c r="H7" s="8" t="str">
        <f>IFERROR(G7/G7,"")</f>
        <v/>
      </c>
      <c r="I7" s="28" t="str">
        <f t="shared" ref="I7:I25" si="1">IFERROR((G7/$D7),"")</f>
        <v/>
      </c>
      <c r="J7" s="81">
        <f>J8+J16+J22</f>
        <v>0</v>
      </c>
      <c r="K7" s="8" t="str">
        <f>IFERROR(J7/J7,"")</f>
        <v/>
      </c>
      <c r="L7" s="28" t="str">
        <f t="shared" ref="L7:L25" si="2">IFERROR((J7/$D7),"")</f>
        <v/>
      </c>
      <c r="M7" s="81">
        <f>M8+M16+M22</f>
        <v>0</v>
      </c>
      <c r="N7" s="8" t="str">
        <f>IFERROR(M7/M7,"")</f>
        <v/>
      </c>
      <c r="O7" s="28" t="str">
        <f t="shared" ref="O7:O25" si="3">IFERROR((M7/$D7),"")</f>
        <v/>
      </c>
      <c r="P7" s="4"/>
    </row>
    <row r="8" spans="2:17" ht="11.1" customHeight="1" x14ac:dyDescent="0.2">
      <c r="B8" s="29" t="s">
        <v>7</v>
      </c>
      <c r="C8" s="52"/>
      <c r="D8" s="70">
        <f>SUM(D9:D15)</f>
        <v>0</v>
      </c>
      <c r="E8" s="9" t="str">
        <f t="shared" ref="E8:E21" si="4">IFERROR(D8/$D$7,"")</f>
        <v/>
      </c>
      <c r="F8" s="30" t="str">
        <f t="shared" si="0"/>
        <v/>
      </c>
      <c r="G8" s="82">
        <f>SUM(G9:G15)</f>
        <v>0</v>
      </c>
      <c r="H8" s="9" t="str">
        <f t="shared" ref="H8:H21" si="5">IFERROR(G8/$G$7,"")</f>
        <v/>
      </c>
      <c r="I8" s="30" t="str">
        <f t="shared" si="1"/>
        <v/>
      </c>
      <c r="J8" s="82">
        <f>SUM(J9:J15)</f>
        <v>0</v>
      </c>
      <c r="K8" s="9" t="str">
        <f t="shared" ref="K8:K21" si="6">IFERROR(J8/$J$7,"")</f>
        <v/>
      </c>
      <c r="L8" s="30" t="str">
        <f t="shared" si="2"/>
        <v/>
      </c>
      <c r="M8" s="82">
        <f>SUM(M9:M15)</f>
        <v>0</v>
      </c>
      <c r="N8" s="9" t="str">
        <f t="shared" ref="N8:N21" si="7">IFERROR(M8/$M$7,"")</f>
        <v/>
      </c>
      <c r="O8" s="30" t="str">
        <f t="shared" si="3"/>
        <v/>
      </c>
    </row>
    <row r="9" spans="2:17" ht="11.1" customHeight="1" x14ac:dyDescent="0.2">
      <c r="B9" s="31"/>
      <c r="C9" s="53" t="s">
        <v>54</v>
      </c>
      <c r="D9" s="88"/>
      <c r="E9" s="10" t="str">
        <f t="shared" ref="E9:E15" si="8">IFERROR(D9/$D$7,"")</f>
        <v/>
      </c>
      <c r="F9" s="32" t="str">
        <f t="shared" si="0"/>
        <v/>
      </c>
      <c r="G9" s="21"/>
      <c r="H9" s="10" t="str">
        <f t="shared" ref="H9:H15" si="9">IFERROR(G9/$G$7,"")</f>
        <v/>
      </c>
      <c r="I9" s="32" t="str">
        <f t="shared" ref="I9:I15" si="10">IFERROR((G9/$D9),"")</f>
        <v/>
      </c>
      <c r="J9" s="21"/>
      <c r="K9" s="10" t="str">
        <f t="shared" si="6"/>
        <v/>
      </c>
      <c r="L9" s="32" t="str">
        <f t="shared" ref="L9:L15" si="11">IFERROR((J9/$D9),"")</f>
        <v/>
      </c>
      <c r="M9" s="21"/>
      <c r="N9" s="10" t="str">
        <f t="shared" si="7"/>
        <v/>
      </c>
      <c r="O9" s="32" t="str">
        <f t="shared" ref="O9:O15" si="12">IFERROR((M9/$D9),"")</f>
        <v/>
      </c>
      <c r="Q9" s="20"/>
    </row>
    <row r="10" spans="2:17" ht="11.1" customHeight="1" x14ac:dyDescent="0.2">
      <c r="B10" s="31"/>
      <c r="C10" s="53" t="s">
        <v>11</v>
      </c>
      <c r="D10" s="88"/>
      <c r="E10" s="10" t="str">
        <f t="shared" si="8"/>
        <v/>
      </c>
      <c r="F10" s="32" t="str">
        <f t="shared" si="0"/>
        <v/>
      </c>
      <c r="G10" s="21"/>
      <c r="H10" s="10" t="str">
        <f t="shared" si="9"/>
        <v/>
      </c>
      <c r="I10" s="32" t="str">
        <f t="shared" si="10"/>
        <v/>
      </c>
      <c r="J10" s="21"/>
      <c r="K10" s="10" t="str">
        <f t="shared" si="6"/>
        <v/>
      </c>
      <c r="L10" s="32" t="str">
        <f t="shared" si="11"/>
        <v/>
      </c>
      <c r="M10" s="21"/>
      <c r="N10" s="10" t="str">
        <f t="shared" si="7"/>
        <v/>
      </c>
      <c r="O10" s="32" t="str">
        <f t="shared" si="12"/>
        <v/>
      </c>
    </row>
    <row r="11" spans="2:17" ht="11.1" customHeight="1" x14ac:dyDescent="0.2">
      <c r="B11" s="31"/>
      <c r="C11" s="53" t="s">
        <v>55</v>
      </c>
      <c r="D11" s="88"/>
      <c r="E11" s="10" t="str">
        <f t="shared" si="8"/>
        <v/>
      </c>
      <c r="F11" s="32" t="str">
        <f t="shared" si="0"/>
        <v/>
      </c>
      <c r="G11" s="21"/>
      <c r="H11" s="10" t="str">
        <f t="shared" si="9"/>
        <v/>
      </c>
      <c r="I11" s="32" t="str">
        <f t="shared" si="10"/>
        <v/>
      </c>
      <c r="J11" s="21"/>
      <c r="K11" s="10" t="str">
        <f t="shared" si="6"/>
        <v/>
      </c>
      <c r="L11" s="32" t="str">
        <f t="shared" si="11"/>
        <v/>
      </c>
      <c r="M11" s="21"/>
      <c r="N11" s="10" t="str">
        <f t="shared" si="7"/>
        <v/>
      </c>
      <c r="O11" s="32" t="str">
        <f t="shared" si="12"/>
        <v/>
      </c>
    </row>
    <row r="12" spans="2:17" ht="11.1" customHeight="1" x14ac:dyDescent="0.2">
      <c r="B12" s="31"/>
      <c r="C12" s="53" t="s">
        <v>12</v>
      </c>
      <c r="D12" s="88"/>
      <c r="E12" s="10" t="str">
        <f t="shared" si="8"/>
        <v/>
      </c>
      <c r="F12" s="32" t="str">
        <f t="shared" si="0"/>
        <v/>
      </c>
      <c r="G12" s="21"/>
      <c r="H12" s="10" t="str">
        <f t="shared" si="9"/>
        <v/>
      </c>
      <c r="I12" s="32" t="str">
        <f t="shared" si="10"/>
        <v/>
      </c>
      <c r="J12" s="21"/>
      <c r="K12" s="10" t="str">
        <f t="shared" si="6"/>
        <v/>
      </c>
      <c r="L12" s="32" t="str">
        <f t="shared" si="11"/>
        <v/>
      </c>
      <c r="M12" s="21"/>
      <c r="N12" s="10" t="str">
        <f t="shared" si="7"/>
        <v/>
      </c>
      <c r="O12" s="32" t="str">
        <f t="shared" si="12"/>
        <v/>
      </c>
    </row>
    <row r="13" spans="2:17" ht="11.1" customHeight="1" x14ac:dyDescent="0.2">
      <c r="B13" s="31"/>
      <c r="C13" s="53" t="s">
        <v>85</v>
      </c>
      <c r="D13" s="88"/>
      <c r="E13" s="10" t="str">
        <f t="shared" si="8"/>
        <v/>
      </c>
      <c r="F13" s="32" t="str">
        <f t="shared" si="0"/>
        <v/>
      </c>
      <c r="G13" s="21"/>
      <c r="H13" s="10" t="str">
        <f t="shared" si="9"/>
        <v/>
      </c>
      <c r="I13" s="32" t="str">
        <f t="shared" si="10"/>
        <v/>
      </c>
      <c r="J13" s="21"/>
      <c r="K13" s="10" t="str">
        <f>IFERROR(J13/$J$7,"")</f>
        <v/>
      </c>
      <c r="L13" s="32" t="str">
        <f t="shared" si="11"/>
        <v/>
      </c>
      <c r="M13" s="21"/>
      <c r="N13" s="10" t="str">
        <f>IFERROR(M13/$M$7,"")</f>
        <v/>
      </c>
      <c r="O13" s="32" t="str">
        <f t="shared" si="12"/>
        <v/>
      </c>
    </row>
    <row r="14" spans="2:17" ht="11.1" customHeight="1" x14ac:dyDescent="0.2">
      <c r="B14" s="31"/>
      <c r="C14" s="53" t="s">
        <v>28</v>
      </c>
      <c r="D14" s="88"/>
      <c r="E14" s="10" t="str">
        <f t="shared" si="8"/>
        <v/>
      </c>
      <c r="F14" s="32" t="str">
        <f t="shared" si="0"/>
        <v/>
      </c>
      <c r="G14" s="21"/>
      <c r="H14" s="10" t="str">
        <f t="shared" si="9"/>
        <v/>
      </c>
      <c r="I14" s="32" t="str">
        <f t="shared" si="10"/>
        <v/>
      </c>
      <c r="J14" s="21"/>
      <c r="K14" s="10" t="str">
        <f t="shared" si="6"/>
        <v/>
      </c>
      <c r="L14" s="32" t="str">
        <f t="shared" si="11"/>
        <v/>
      </c>
      <c r="M14" s="21"/>
      <c r="N14" s="10" t="str">
        <f t="shared" si="7"/>
        <v/>
      </c>
      <c r="O14" s="32" t="str">
        <f t="shared" si="12"/>
        <v/>
      </c>
    </row>
    <row r="15" spans="2:17" ht="11.1" customHeight="1" x14ac:dyDescent="0.2">
      <c r="B15" s="31"/>
      <c r="C15" s="53" t="s">
        <v>13</v>
      </c>
      <c r="D15" s="88"/>
      <c r="E15" s="10" t="str">
        <f t="shared" si="8"/>
        <v/>
      </c>
      <c r="F15" s="32" t="str">
        <f t="shared" si="0"/>
        <v/>
      </c>
      <c r="G15" s="21"/>
      <c r="H15" s="10" t="str">
        <f t="shared" si="9"/>
        <v/>
      </c>
      <c r="I15" s="32" t="str">
        <f t="shared" si="10"/>
        <v/>
      </c>
      <c r="J15" s="21"/>
      <c r="K15" s="10" t="str">
        <f t="shared" si="6"/>
        <v/>
      </c>
      <c r="L15" s="32" t="str">
        <f t="shared" si="11"/>
        <v/>
      </c>
      <c r="M15" s="21"/>
      <c r="N15" s="10" t="str">
        <f t="shared" si="7"/>
        <v/>
      </c>
      <c r="O15" s="32" t="str">
        <f t="shared" si="12"/>
        <v/>
      </c>
    </row>
    <row r="16" spans="2:17" ht="11.1" customHeight="1" x14ac:dyDescent="0.2">
      <c r="B16" s="33" t="s">
        <v>14</v>
      </c>
      <c r="C16" s="54"/>
      <c r="D16" s="70">
        <f>SUM(D17:D21)</f>
        <v>0</v>
      </c>
      <c r="E16" s="11" t="str">
        <f t="shared" si="4"/>
        <v/>
      </c>
      <c r="F16" s="30" t="str">
        <f t="shared" si="0"/>
        <v/>
      </c>
      <c r="G16" s="82">
        <f>SUM(G17:G21)</f>
        <v>0</v>
      </c>
      <c r="H16" s="11" t="str">
        <f t="shared" si="5"/>
        <v/>
      </c>
      <c r="I16" s="30" t="str">
        <f t="shared" si="1"/>
        <v/>
      </c>
      <c r="J16" s="82">
        <f>SUM(J17:J21)</f>
        <v>0</v>
      </c>
      <c r="K16" s="9" t="str">
        <f t="shared" si="6"/>
        <v/>
      </c>
      <c r="L16" s="30" t="str">
        <f t="shared" si="2"/>
        <v/>
      </c>
      <c r="M16" s="82">
        <f>SUM(M17:M21)</f>
        <v>0</v>
      </c>
      <c r="N16" s="11" t="str">
        <f t="shared" si="7"/>
        <v/>
      </c>
      <c r="O16" s="30" t="str">
        <f t="shared" si="3"/>
        <v/>
      </c>
    </row>
    <row r="17" spans="2:15" ht="11.1" customHeight="1" x14ac:dyDescent="0.2">
      <c r="B17" s="31"/>
      <c r="C17" s="55" t="s">
        <v>15</v>
      </c>
      <c r="D17" s="88"/>
      <c r="E17" s="12" t="str">
        <f t="shared" si="4"/>
        <v/>
      </c>
      <c r="F17" s="32" t="str">
        <f t="shared" ref="F17:F21" si="13">IFERROR(D17/D17,"")</f>
        <v/>
      </c>
      <c r="G17" s="21"/>
      <c r="H17" s="12" t="str">
        <f t="shared" si="5"/>
        <v/>
      </c>
      <c r="I17" s="32" t="str">
        <f t="shared" si="1"/>
        <v/>
      </c>
      <c r="J17" s="21"/>
      <c r="K17" s="10" t="str">
        <f t="shared" si="6"/>
        <v/>
      </c>
      <c r="L17" s="32" t="str">
        <f t="shared" si="2"/>
        <v/>
      </c>
      <c r="M17" s="21"/>
      <c r="N17" s="12" t="str">
        <f t="shared" si="7"/>
        <v/>
      </c>
      <c r="O17" s="32" t="str">
        <f t="shared" si="3"/>
        <v/>
      </c>
    </row>
    <row r="18" spans="2:15" ht="11.1" customHeight="1" x14ac:dyDescent="0.2">
      <c r="B18" s="31"/>
      <c r="C18" s="55" t="s">
        <v>17</v>
      </c>
      <c r="D18" s="88"/>
      <c r="E18" s="12" t="str">
        <f t="shared" si="4"/>
        <v/>
      </c>
      <c r="F18" s="32" t="str">
        <f t="shared" si="13"/>
        <v/>
      </c>
      <c r="G18" s="21"/>
      <c r="H18" s="12" t="str">
        <f t="shared" si="5"/>
        <v/>
      </c>
      <c r="I18" s="32" t="str">
        <f t="shared" si="1"/>
        <v/>
      </c>
      <c r="J18" s="21"/>
      <c r="K18" s="10" t="str">
        <f t="shared" si="6"/>
        <v/>
      </c>
      <c r="L18" s="32" t="str">
        <f t="shared" si="2"/>
        <v/>
      </c>
      <c r="M18" s="21"/>
      <c r="N18" s="12" t="str">
        <f t="shared" si="7"/>
        <v/>
      </c>
      <c r="O18" s="32" t="str">
        <f t="shared" si="3"/>
        <v/>
      </c>
    </row>
    <row r="19" spans="2:15" ht="11.1" customHeight="1" x14ac:dyDescent="0.2">
      <c r="B19" s="31"/>
      <c r="C19" s="55" t="s">
        <v>16</v>
      </c>
      <c r="D19" s="88"/>
      <c r="E19" s="12" t="str">
        <f t="shared" si="4"/>
        <v/>
      </c>
      <c r="F19" s="32" t="str">
        <f t="shared" si="13"/>
        <v/>
      </c>
      <c r="G19" s="21"/>
      <c r="H19" s="12" t="str">
        <f t="shared" si="5"/>
        <v/>
      </c>
      <c r="I19" s="32" t="str">
        <f t="shared" si="1"/>
        <v/>
      </c>
      <c r="J19" s="21"/>
      <c r="K19" s="10" t="str">
        <f t="shared" si="6"/>
        <v/>
      </c>
      <c r="L19" s="32" t="str">
        <f t="shared" si="2"/>
        <v/>
      </c>
      <c r="M19" s="21"/>
      <c r="N19" s="12" t="str">
        <f t="shared" si="7"/>
        <v/>
      </c>
      <c r="O19" s="32" t="str">
        <f t="shared" si="3"/>
        <v/>
      </c>
    </row>
    <row r="20" spans="2:15" ht="11.1" customHeight="1" x14ac:dyDescent="0.2">
      <c r="B20" s="31"/>
      <c r="C20" s="55" t="s">
        <v>18</v>
      </c>
      <c r="D20" s="88"/>
      <c r="E20" s="12" t="str">
        <f t="shared" si="4"/>
        <v/>
      </c>
      <c r="F20" s="32" t="str">
        <f t="shared" si="13"/>
        <v/>
      </c>
      <c r="G20" s="21"/>
      <c r="H20" s="12" t="str">
        <f t="shared" si="5"/>
        <v/>
      </c>
      <c r="I20" s="32" t="str">
        <f t="shared" si="1"/>
        <v/>
      </c>
      <c r="J20" s="21"/>
      <c r="K20" s="10" t="str">
        <f t="shared" si="6"/>
        <v/>
      </c>
      <c r="L20" s="32" t="str">
        <f t="shared" si="2"/>
        <v/>
      </c>
      <c r="M20" s="21"/>
      <c r="N20" s="12" t="str">
        <f t="shared" si="7"/>
        <v/>
      </c>
      <c r="O20" s="32" t="str">
        <f t="shared" si="3"/>
        <v/>
      </c>
    </row>
    <row r="21" spans="2:15" ht="11.1" customHeight="1" x14ac:dyDescent="0.2">
      <c r="B21" s="31"/>
      <c r="C21" s="53" t="s">
        <v>27</v>
      </c>
      <c r="D21" s="88"/>
      <c r="E21" s="12" t="str">
        <f t="shared" si="4"/>
        <v/>
      </c>
      <c r="F21" s="32" t="str">
        <f t="shared" si="13"/>
        <v/>
      </c>
      <c r="G21" s="21"/>
      <c r="H21" s="12" t="str">
        <f t="shared" si="5"/>
        <v/>
      </c>
      <c r="I21" s="32" t="str">
        <f t="shared" si="1"/>
        <v/>
      </c>
      <c r="J21" s="21"/>
      <c r="K21" s="10" t="str">
        <f t="shared" si="6"/>
        <v/>
      </c>
      <c r="L21" s="32" t="str">
        <f t="shared" si="2"/>
        <v/>
      </c>
      <c r="M21" s="21"/>
      <c r="N21" s="12" t="str">
        <f t="shared" si="7"/>
        <v/>
      </c>
      <c r="O21" s="32" t="str">
        <f t="shared" si="3"/>
        <v/>
      </c>
    </row>
    <row r="22" spans="2:15" ht="11.1" customHeight="1" x14ac:dyDescent="0.2">
      <c r="B22" s="33" t="s">
        <v>76</v>
      </c>
      <c r="C22" s="56"/>
      <c r="D22" s="89"/>
      <c r="E22" s="11" t="str">
        <f>IFERROR(D22/$D$7,"")</f>
        <v/>
      </c>
      <c r="F22" s="30" t="str">
        <f>IFERROR(D22/D22,"")</f>
        <v/>
      </c>
      <c r="G22" s="22"/>
      <c r="H22" s="11" t="str">
        <f>IFERROR(G22/$G$7,"")</f>
        <v/>
      </c>
      <c r="I22" s="30" t="str">
        <f t="shared" si="1"/>
        <v/>
      </c>
      <c r="J22" s="22"/>
      <c r="K22" s="9" t="str">
        <f>IFERROR(J22/$J$7,"")</f>
        <v/>
      </c>
      <c r="L22" s="30" t="str">
        <f t="shared" si="2"/>
        <v/>
      </c>
      <c r="M22" s="22"/>
      <c r="N22" s="11" t="str">
        <f>IFERROR(M22/$M$7,"")</f>
        <v/>
      </c>
      <c r="O22" s="30" t="str">
        <f t="shared" si="3"/>
        <v/>
      </c>
    </row>
    <row r="23" spans="2:15" ht="11.1" customHeight="1" x14ac:dyDescent="0.2">
      <c r="B23" s="34" t="s">
        <v>21</v>
      </c>
      <c r="C23" s="57"/>
      <c r="D23" s="69">
        <f>D24+D35+D41+D49</f>
        <v>0</v>
      </c>
      <c r="E23" s="13" t="str">
        <f>IFERROR(D23/D23,"")</f>
        <v/>
      </c>
      <c r="F23" s="87" t="str">
        <f>IFERROR(D23/$D23,"")</f>
        <v/>
      </c>
      <c r="G23" s="81">
        <f>G24+G35+G41+G49</f>
        <v>0</v>
      </c>
      <c r="H23" s="13" t="str">
        <f>IFERROR(G23/G23,"")</f>
        <v/>
      </c>
      <c r="I23" s="28" t="str">
        <f t="shared" si="1"/>
        <v/>
      </c>
      <c r="J23" s="81">
        <f>J24+J35+J41+J49</f>
        <v>0</v>
      </c>
      <c r="K23" s="13" t="str">
        <f>IFERROR(J23/J23,"")</f>
        <v/>
      </c>
      <c r="L23" s="28" t="str">
        <f t="shared" si="2"/>
        <v/>
      </c>
      <c r="M23" s="81">
        <f>M24+M35+M41+M49</f>
        <v>0</v>
      </c>
      <c r="N23" s="13" t="str">
        <f>IFERROR(M23/M23,"")</f>
        <v/>
      </c>
      <c r="O23" s="28" t="str">
        <f t="shared" si="3"/>
        <v/>
      </c>
    </row>
    <row r="24" spans="2:15" ht="11.1" customHeight="1" x14ac:dyDescent="0.2">
      <c r="B24" s="33" t="s">
        <v>2</v>
      </c>
      <c r="C24" s="54"/>
      <c r="D24" s="70">
        <f>SUM(D25:D34)</f>
        <v>0</v>
      </c>
      <c r="E24" s="11" t="str">
        <f t="shared" ref="E24:E44" si="14">IFERROR(D24/$D$23,"")</f>
        <v/>
      </c>
      <c r="F24" s="30" t="str">
        <f>IFERROR(D24/D24,"")</f>
        <v/>
      </c>
      <c r="G24" s="82">
        <f>SUM(G25:G34)</f>
        <v>0</v>
      </c>
      <c r="H24" s="11" t="str">
        <f t="shared" ref="H24:H44" si="15">IFERROR(G24/$G$23,"")</f>
        <v/>
      </c>
      <c r="I24" s="35" t="str">
        <f t="shared" si="1"/>
        <v/>
      </c>
      <c r="J24" s="82">
        <f>SUM(J25:J34)</f>
        <v>0</v>
      </c>
      <c r="K24" s="11" t="str">
        <f t="shared" ref="K24:K44" si="16">IFERROR(J24/$J$23,"")</f>
        <v/>
      </c>
      <c r="L24" s="35" t="str">
        <f t="shared" si="2"/>
        <v/>
      </c>
      <c r="M24" s="82">
        <f>SUM(M25:M34)</f>
        <v>0</v>
      </c>
      <c r="N24" s="11" t="str">
        <f t="shared" ref="N24:N44" si="17">IFERROR(M24/$M$23,"")</f>
        <v/>
      </c>
      <c r="O24" s="35" t="str">
        <f t="shared" si="3"/>
        <v/>
      </c>
    </row>
    <row r="25" spans="2:15" ht="11.1" customHeight="1" x14ac:dyDescent="0.2">
      <c r="B25" s="36"/>
      <c r="C25" s="55" t="s">
        <v>34</v>
      </c>
      <c r="D25" s="88"/>
      <c r="E25" s="12" t="str">
        <f t="shared" si="14"/>
        <v/>
      </c>
      <c r="F25" s="32" t="str">
        <f>IFERROR(D25/D25,"")</f>
        <v/>
      </c>
      <c r="G25" s="21"/>
      <c r="H25" s="12" t="str">
        <f t="shared" si="15"/>
        <v/>
      </c>
      <c r="I25" s="37" t="str">
        <f t="shared" si="1"/>
        <v/>
      </c>
      <c r="J25" s="21"/>
      <c r="K25" s="12" t="str">
        <f t="shared" si="16"/>
        <v/>
      </c>
      <c r="L25" s="37" t="str">
        <f t="shared" si="2"/>
        <v/>
      </c>
      <c r="M25" s="21"/>
      <c r="N25" s="12" t="str">
        <f t="shared" si="17"/>
        <v/>
      </c>
      <c r="O25" s="37" t="str">
        <f t="shared" si="3"/>
        <v/>
      </c>
    </row>
    <row r="26" spans="2:15" ht="11.1" customHeight="1" x14ac:dyDescent="0.2">
      <c r="B26" s="38"/>
      <c r="C26" s="58" t="s">
        <v>53</v>
      </c>
      <c r="D26" s="88"/>
      <c r="E26" s="12" t="str">
        <f t="shared" si="14"/>
        <v/>
      </c>
      <c r="F26" s="32" t="str">
        <f>IFERROR(D26/D26,"")</f>
        <v/>
      </c>
      <c r="G26" s="21"/>
      <c r="H26" s="12" t="str">
        <f>IFERROR(G26/$G$23,"")</f>
        <v/>
      </c>
      <c r="I26" s="37" t="str">
        <f>IFERROR((G26/$D26),"")</f>
        <v/>
      </c>
      <c r="J26" s="21"/>
      <c r="K26" s="12" t="str">
        <f t="shared" si="16"/>
        <v/>
      </c>
      <c r="L26" s="37" t="str">
        <f t="shared" ref="L26:L34" si="18">IFERROR((J26/$D26),"")</f>
        <v/>
      </c>
      <c r="M26" s="21"/>
      <c r="N26" s="12" t="str">
        <f t="shared" si="17"/>
        <v/>
      </c>
      <c r="O26" s="37" t="str">
        <f t="shared" ref="O26:O33" si="19">IFERROR((M26/$D26),"")</f>
        <v/>
      </c>
    </row>
    <row r="27" spans="2:15" ht="11.1" customHeight="1" x14ac:dyDescent="0.2">
      <c r="B27" s="38"/>
      <c r="C27" s="58" t="s">
        <v>84</v>
      </c>
      <c r="D27" s="88"/>
      <c r="E27" s="12" t="str">
        <f>IFERROR(D27/$D$23,"")</f>
        <v/>
      </c>
      <c r="F27" s="32" t="str">
        <f>IFERROR(D27/D27,"")</f>
        <v/>
      </c>
      <c r="G27" s="21"/>
      <c r="H27" s="12" t="str">
        <f>IFERROR(G27/$G$23,"")</f>
        <v/>
      </c>
      <c r="I27" s="37" t="str">
        <f>IFERROR((G27/$D27),"")</f>
        <v/>
      </c>
      <c r="J27" s="21"/>
      <c r="K27" s="12" t="str">
        <f>IFERROR(J27/$J$23,"")</f>
        <v/>
      </c>
      <c r="L27" s="37" t="str">
        <f>IFERROR((J27/$D27),"")</f>
        <v/>
      </c>
      <c r="M27" s="21"/>
      <c r="N27" s="12" t="str">
        <f>IFERROR(M27/$M$23,"")</f>
        <v/>
      </c>
      <c r="O27" s="37" t="str">
        <f>IFERROR((M27/$D27),"")</f>
        <v/>
      </c>
    </row>
    <row r="28" spans="2:15" ht="11.1" customHeight="1" x14ac:dyDescent="0.2">
      <c r="B28" s="38"/>
      <c r="C28" s="58" t="s">
        <v>56</v>
      </c>
      <c r="D28" s="88"/>
      <c r="E28" s="12" t="str">
        <f t="shared" si="14"/>
        <v/>
      </c>
      <c r="F28" s="32" t="str">
        <f>IFERROR(D28/D28,"")</f>
        <v/>
      </c>
      <c r="G28" s="21"/>
      <c r="H28" s="12" t="str">
        <f t="shared" si="15"/>
        <v/>
      </c>
      <c r="I28" s="37" t="str">
        <f t="shared" ref="I28:I34" si="20">IFERROR((G28/$D28),"")</f>
        <v/>
      </c>
      <c r="J28" s="21"/>
      <c r="K28" s="12" t="str">
        <f t="shared" si="16"/>
        <v/>
      </c>
      <c r="L28" s="37" t="str">
        <f t="shared" si="18"/>
        <v/>
      </c>
      <c r="M28" s="21"/>
      <c r="N28" s="12" t="str">
        <f t="shared" si="17"/>
        <v/>
      </c>
      <c r="O28" s="37" t="str">
        <f t="shared" si="19"/>
        <v/>
      </c>
    </row>
    <row r="29" spans="2:15" ht="11.1" customHeight="1" x14ac:dyDescent="0.2">
      <c r="B29" s="36"/>
      <c r="C29" s="55" t="s">
        <v>45</v>
      </c>
      <c r="D29" s="88"/>
      <c r="E29" s="12" t="str">
        <f t="shared" si="14"/>
        <v/>
      </c>
      <c r="F29" s="32" t="str">
        <f t="shared" ref="F29:F42" si="21">IFERROR(D29/D29,"")</f>
        <v/>
      </c>
      <c r="G29" s="21"/>
      <c r="H29" s="12" t="str">
        <f t="shared" si="15"/>
        <v/>
      </c>
      <c r="I29" s="37" t="str">
        <f t="shared" si="20"/>
        <v/>
      </c>
      <c r="J29" s="21"/>
      <c r="K29" s="12" t="str">
        <f t="shared" si="16"/>
        <v/>
      </c>
      <c r="L29" s="37" t="str">
        <f t="shared" si="18"/>
        <v/>
      </c>
      <c r="M29" s="21"/>
      <c r="N29" s="12" t="str">
        <f t="shared" si="17"/>
        <v/>
      </c>
      <c r="O29" s="37" t="str">
        <f t="shared" si="19"/>
        <v/>
      </c>
    </row>
    <row r="30" spans="2:15" ht="11.1" customHeight="1" x14ac:dyDescent="0.2">
      <c r="B30" s="36"/>
      <c r="C30" s="55" t="s">
        <v>35</v>
      </c>
      <c r="D30" s="88"/>
      <c r="E30" s="12" t="str">
        <f t="shared" si="14"/>
        <v/>
      </c>
      <c r="F30" s="32" t="str">
        <f t="shared" si="21"/>
        <v/>
      </c>
      <c r="G30" s="21"/>
      <c r="H30" s="12" t="str">
        <f t="shared" si="15"/>
        <v/>
      </c>
      <c r="I30" s="37" t="str">
        <f t="shared" si="20"/>
        <v/>
      </c>
      <c r="J30" s="21"/>
      <c r="K30" s="12" t="str">
        <f t="shared" si="16"/>
        <v/>
      </c>
      <c r="L30" s="37" t="str">
        <f t="shared" si="18"/>
        <v/>
      </c>
      <c r="M30" s="21"/>
      <c r="N30" s="12" t="str">
        <f t="shared" si="17"/>
        <v/>
      </c>
      <c r="O30" s="37" t="str">
        <f t="shared" si="19"/>
        <v/>
      </c>
    </row>
    <row r="31" spans="2:15" ht="11.1" customHeight="1" x14ac:dyDescent="0.2">
      <c r="B31" s="36"/>
      <c r="C31" s="55" t="s">
        <v>36</v>
      </c>
      <c r="D31" s="88"/>
      <c r="E31" s="12" t="str">
        <f t="shared" si="14"/>
        <v/>
      </c>
      <c r="F31" s="32" t="str">
        <f t="shared" si="21"/>
        <v/>
      </c>
      <c r="G31" s="21"/>
      <c r="H31" s="12" t="str">
        <f t="shared" si="15"/>
        <v/>
      </c>
      <c r="I31" s="37" t="str">
        <f t="shared" si="20"/>
        <v/>
      </c>
      <c r="J31" s="21"/>
      <c r="K31" s="12" t="str">
        <f t="shared" si="16"/>
        <v/>
      </c>
      <c r="L31" s="37" t="str">
        <f t="shared" si="18"/>
        <v/>
      </c>
      <c r="M31" s="21"/>
      <c r="N31" s="12" t="str">
        <f t="shared" si="17"/>
        <v/>
      </c>
      <c r="O31" s="37" t="str">
        <f t="shared" si="19"/>
        <v/>
      </c>
    </row>
    <row r="32" spans="2:15" ht="11.1" customHeight="1" x14ac:dyDescent="0.2">
      <c r="B32" s="36"/>
      <c r="C32" s="55" t="s">
        <v>37</v>
      </c>
      <c r="D32" s="88"/>
      <c r="E32" s="12" t="str">
        <f t="shared" si="14"/>
        <v/>
      </c>
      <c r="F32" s="32" t="str">
        <f t="shared" si="21"/>
        <v/>
      </c>
      <c r="G32" s="21"/>
      <c r="H32" s="12" t="str">
        <f t="shared" si="15"/>
        <v/>
      </c>
      <c r="I32" s="37" t="str">
        <f t="shared" si="20"/>
        <v/>
      </c>
      <c r="J32" s="21"/>
      <c r="K32" s="12" t="str">
        <f t="shared" si="16"/>
        <v/>
      </c>
      <c r="L32" s="37" t="str">
        <f t="shared" si="18"/>
        <v/>
      </c>
      <c r="M32" s="21"/>
      <c r="N32" s="12" t="str">
        <f t="shared" si="17"/>
        <v/>
      </c>
      <c r="O32" s="37" t="str">
        <f t="shared" si="19"/>
        <v/>
      </c>
    </row>
    <row r="33" spans="2:15" ht="11.1" customHeight="1" x14ac:dyDescent="0.2">
      <c r="B33" s="36"/>
      <c r="C33" s="55" t="s">
        <v>52</v>
      </c>
      <c r="D33" s="88"/>
      <c r="E33" s="12" t="str">
        <f t="shared" si="14"/>
        <v/>
      </c>
      <c r="F33" s="32" t="str">
        <f>IFERROR(D33/D33,"")</f>
        <v/>
      </c>
      <c r="G33" s="21"/>
      <c r="H33" s="12" t="str">
        <f t="shared" si="15"/>
        <v/>
      </c>
      <c r="I33" s="37" t="str">
        <f t="shared" si="20"/>
        <v/>
      </c>
      <c r="J33" s="21"/>
      <c r="K33" s="12" t="str">
        <f t="shared" si="16"/>
        <v/>
      </c>
      <c r="L33" s="37" t="str">
        <f t="shared" si="18"/>
        <v/>
      </c>
      <c r="M33" s="21"/>
      <c r="N33" s="12" t="str">
        <f t="shared" si="17"/>
        <v/>
      </c>
      <c r="O33" s="37" t="str">
        <f t="shared" si="19"/>
        <v/>
      </c>
    </row>
    <row r="34" spans="2:15" ht="11.1" customHeight="1" x14ac:dyDescent="0.2">
      <c r="B34" s="36"/>
      <c r="C34" s="55" t="s">
        <v>19</v>
      </c>
      <c r="D34" s="88"/>
      <c r="E34" s="12" t="str">
        <f t="shared" si="14"/>
        <v/>
      </c>
      <c r="F34" s="32" t="str">
        <f t="shared" si="21"/>
        <v/>
      </c>
      <c r="G34" s="21"/>
      <c r="H34" s="12" t="str">
        <f t="shared" si="15"/>
        <v/>
      </c>
      <c r="I34" s="37" t="str">
        <f t="shared" si="20"/>
        <v/>
      </c>
      <c r="J34" s="21"/>
      <c r="K34" s="12" t="str">
        <f t="shared" si="16"/>
        <v/>
      </c>
      <c r="L34" s="37" t="str">
        <f t="shared" si="18"/>
        <v/>
      </c>
      <c r="M34" s="21"/>
      <c r="N34" s="12" t="str">
        <f>IFERROR(M34/$M$23,"")</f>
        <v/>
      </c>
      <c r="O34" s="37" t="str">
        <f>IFERROR((M34/$D34),"")</f>
        <v/>
      </c>
    </row>
    <row r="35" spans="2:15" ht="11.1" customHeight="1" x14ac:dyDescent="0.2">
      <c r="B35" s="33" t="s">
        <v>9</v>
      </c>
      <c r="C35" s="54"/>
      <c r="D35" s="70">
        <f>SUM(D36:D40)</f>
        <v>0</v>
      </c>
      <c r="E35" s="11" t="str">
        <f t="shared" si="14"/>
        <v/>
      </c>
      <c r="F35" s="30" t="str">
        <f>IFERROR(D35/D35,"")</f>
        <v/>
      </c>
      <c r="G35" s="82">
        <f>SUM(G36:G40)</f>
        <v>0</v>
      </c>
      <c r="H35" s="11" t="str">
        <f t="shared" si="15"/>
        <v/>
      </c>
      <c r="I35" s="35" t="str">
        <f>IFERROR((G35/$D35),"")</f>
        <v/>
      </c>
      <c r="J35" s="82">
        <f>SUM(J36:J40)</f>
        <v>0</v>
      </c>
      <c r="K35" s="11" t="str">
        <f t="shared" si="16"/>
        <v/>
      </c>
      <c r="L35" s="35" t="str">
        <f>IFERROR((J35/$D35),"")</f>
        <v/>
      </c>
      <c r="M35" s="82">
        <f>SUM(M36:M40)</f>
        <v>0</v>
      </c>
      <c r="N35" s="11" t="str">
        <f t="shared" si="17"/>
        <v/>
      </c>
      <c r="O35" s="35" t="str">
        <f>IFERROR((M35/$D35),"")</f>
        <v/>
      </c>
    </row>
    <row r="36" spans="2:15" ht="11.1" customHeight="1" x14ac:dyDescent="0.2">
      <c r="B36" s="36"/>
      <c r="C36" s="55" t="s">
        <v>46</v>
      </c>
      <c r="D36" s="88"/>
      <c r="E36" s="12" t="str">
        <f t="shared" si="14"/>
        <v/>
      </c>
      <c r="F36" s="32" t="str">
        <f t="shared" si="21"/>
        <v/>
      </c>
      <c r="G36" s="21"/>
      <c r="H36" s="12" t="str">
        <f t="shared" si="15"/>
        <v/>
      </c>
      <c r="I36" s="37" t="str">
        <f>IFERROR((G36/$D36),"")</f>
        <v/>
      </c>
      <c r="J36" s="21"/>
      <c r="K36" s="12" t="str">
        <f t="shared" si="16"/>
        <v/>
      </c>
      <c r="L36" s="37" t="str">
        <f>IFERROR((J36/$D36),"")</f>
        <v/>
      </c>
      <c r="M36" s="21"/>
      <c r="N36" s="12" t="str">
        <f t="shared" si="17"/>
        <v/>
      </c>
      <c r="O36" s="37" t="str">
        <f>IFERROR((M36/$D36),"")</f>
        <v/>
      </c>
    </row>
    <row r="37" spans="2:15" ht="11.1" customHeight="1" x14ac:dyDescent="0.2">
      <c r="B37" s="36"/>
      <c r="C37" s="55" t="s">
        <v>51</v>
      </c>
      <c r="D37" s="88"/>
      <c r="E37" s="12" t="str">
        <f t="shared" si="14"/>
        <v/>
      </c>
      <c r="F37" s="32" t="str">
        <f t="shared" si="21"/>
        <v/>
      </c>
      <c r="G37" s="21"/>
      <c r="H37" s="12" t="str">
        <f t="shared" si="15"/>
        <v/>
      </c>
      <c r="I37" s="37" t="str">
        <f t="shared" ref="I37:I38" si="22">IFERROR((G37/$D37),"")</f>
        <v/>
      </c>
      <c r="J37" s="21"/>
      <c r="K37" s="12" t="str">
        <f t="shared" si="16"/>
        <v/>
      </c>
      <c r="L37" s="37" t="str">
        <f t="shared" ref="L37:L38" si="23">IFERROR((J37/$D37),"")</f>
        <v/>
      </c>
      <c r="M37" s="21"/>
      <c r="N37" s="12" t="str">
        <f t="shared" si="17"/>
        <v/>
      </c>
      <c r="O37" s="37" t="str">
        <f t="shared" ref="O37:O39" si="24">IFERROR((M37/$D37),"")</f>
        <v/>
      </c>
    </row>
    <row r="38" spans="2:15" ht="11.1" customHeight="1" x14ac:dyDescent="0.2">
      <c r="B38" s="36"/>
      <c r="C38" s="55" t="s">
        <v>50</v>
      </c>
      <c r="D38" s="88"/>
      <c r="E38" s="12" t="str">
        <f t="shared" si="14"/>
        <v/>
      </c>
      <c r="F38" s="32" t="str">
        <f t="shared" si="21"/>
        <v/>
      </c>
      <c r="G38" s="21"/>
      <c r="H38" s="12" t="str">
        <f t="shared" si="15"/>
        <v/>
      </c>
      <c r="I38" s="37" t="str">
        <f t="shared" si="22"/>
        <v/>
      </c>
      <c r="J38" s="21"/>
      <c r="K38" s="12" t="str">
        <f t="shared" si="16"/>
        <v/>
      </c>
      <c r="L38" s="37" t="str">
        <f t="shared" si="23"/>
        <v/>
      </c>
      <c r="M38" s="21"/>
      <c r="N38" s="12" t="str">
        <f>IFERROR(M38/$M$23,"")</f>
        <v/>
      </c>
      <c r="O38" s="37" t="str">
        <f>IFERROR((M38/$D38),"")</f>
        <v/>
      </c>
    </row>
    <row r="39" spans="2:15" ht="11.1" customHeight="1" x14ac:dyDescent="0.2">
      <c r="B39" s="36"/>
      <c r="C39" s="55" t="s">
        <v>49</v>
      </c>
      <c r="D39" s="88"/>
      <c r="E39" s="12" t="str">
        <f t="shared" si="14"/>
        <v/>
      </c>
      <c r="F39" s="32" t="str">
        <f t="shared" si="21"/>
        <v/>
      </c>
      <c r="G39" s="21"/>
      <c r="H39" s="12" t="str">
        <f>IFERROR(G39/$G$23,"")</f>
        <v/>
      </c>
      <c r="I39" s="37" t="str">
        <f>IFERROR((G39/$D39),"")</f>
        <v/>
      </c>
      <c r="J39" s="21"/>
      <c r="K39" s="12" t="str">
        <f>IFERROR(J39/$J$23,"")</f>
        <v/>
      </c>
      <c r="L39" s="37" t="str">
        <f>IFERROR((J39/$D39),"")</f>
        <v/>
      </c>
      <c r="M39" s="21"/>
      <c r="N39" s="12" t="str">
        <f t="shared" si="17"/>
        <v/>
      </c>
      <c r="O39" s="37" t="str">
        <f t="shared" si="24"/>
        <v/>
      </c>
    </row>
    <row r="40" spans="2:15" ht="11.1" customHeight="1" x14ac:dyDescent="0.2">
      <c r="B40" s="36"/>
      <c r="C40" s="55" t="s">
        <v>80</v>
      </c>
      <c r="D40" s="88"/>
      <c r="E40" s="12" t="str">
        <f>IFERROR(D40/$D$23,"")</f>
        <v/>
      </c>
      <c r="F40" s="32" t="str">
        <f>IFERROR(D40/D40,"")</f>
        <v/>
      </c>
      <c r="G40" s="21"/>
      <c r="H40" s="12" t="str">
        <f>IFERROR(G40/$G$23,"")</f>
        <v/>
      </c>
      <c r="I40" s="37" t="str">
        <f>IFERROR((G40/$D40),"")</f>
        <v/>
      </c>
      <c r="J40" s="21"/>
      <c r="K40" s="12" t="str">
        <f>IFERROR(J40/$J$23,"")</f>
        <v/>
      </c>
      <c r="L40" s="37" t="str">
        <f>IFERROR((J40/$D40),"")</f>
        <v/>
      </c>
      <c r="M40" s="21"/>
      <c r="N40" s="12" t="str">
        <f>IFERROR(M40/$M$23,"")</f>
        <v/>
      </c>
      <c r="O40" s="37" t="str">
        <f t="shared" ref="O40" si="25">IFERROR((M40/$D40),"")</f>
        <v/>
      </c>
    </row>
    <row r="41" spans="2:15" ht="11.1" customHeight="1" x14ac:dyDescent="0.2">
      <c r="B41" s="33" t="s">
        <v>3</v>
      </c>
      <c r="C41" s="54"/>
      <c r="D41" s="70">
        <f>SUM(D42:D48)</f>
        <v>0</v>
      </c>
      <c r="E41" s="11" t="str">
        <f>IFERROR(D41/$D$23,"")</f>
        <v/>
      </c>
      <c r="F41" s="30" t="str">
        <f>IFERROR(D41/D41,"")</f>
        <v/>
      </c>
      <c r="G41" s="82">
        <f>SUM(G42:G48)</f>
        <v>0</v>
      </c>
      <c r="H41" s="11" t="str">
        <f t="shared" si="15"/>
        <v/>
      </c>
      <c r="I41" s="35" t="str">
        <f>IFERROR((G41/$D41),"")</f>
        <v/>
      </c>
      <c r="J41" s="82">
        <f>SUM(J42:J48)</f>
        <v>0</v>
      </c>
      <c r="K41" s="11" t="str">
        <f t="shared" si="16"/>
        <v/>
      </c>
      <c r="L41" s="35" t="str">
        <f>IFERROR((J41/$D41),"")</f>
        <v/>
      </c>
      <c r="M41" s="82">
        <f>SUM(M42:M48)</f>
        <v>0</v>
      </c>
      <c r="N41" s="11" t="str">
        <f t="shared" si="17"/>
        <v/>
      </c>
      <c r="O41" s="35" t="str">
        <f>IFERROR((M41/$D41),"")</f>
        <v/>
      </c>
    </row>
    <row r="42" spans="2:15" ht="11.1" customHeight="1" x14ac:dyDescent="0.2">
      <c r="B42" s="36"/>
      <c r="C42" s="55" t="s">
        <v>38</v>
      </c>
      <c r="D42" s="88"/>
      <c r="E42" s="12" t="str">
        <f t="shared" si="14"/>
        <v/>
      </c>
      <c r="F42" s="32" t="str">
        <f t="shared" si="21"/>
        <v/>
      </c>
      <c r="G42" s="88"/>
      <c r="H42" s="12" t="str">
        <f t="shared" si="15"/>
        <v/>
      </c>
      <c r="I42" s="37" t="str">
        <f t="shared" ref="I42:I49" si="26">IFERROR((G42/$D42),"")</f>
        <v/>
      </c>
      <c r="J42" s="21"/>
      <c r="K42" s="12" t="str">
        <f t="shared" si="16"/>
        <v/>
      </c>
      <c r="L42" s="37" t="str">
        <f t="shared" ref="L42:L49" si="27">IFERROR((J42/$D42),"")</f>
        <v/>
      </c>
      <c r="M42" s="21"/>
      <c r="N42" s="12" t="str">
        <f t="shared" si="17"/>
        <v/>
      </c>
      <c r="O42" s="37" t="str">
        <f t="shared" ref="O42:O49" si="28">IFERROR((M42/$D42),"")</f>
        <v/>
      </c>
    </row>
    <row r="43" spans="2:15" ht="11.1" customHeight="1" x14ac:dyDescent="0.2">
      <c r="B43" s="36"/>
      <c r="C43" s="55" t="s">
        <v>47</v>
      </c>
      <c r="D43" s="88"/>
      <c r="E43" s="12" t="str">
        <f t="shared" si="14"/>
        <v/>
      </c>
      <c r="F43" s="32" t="str">
        <f>IFERROR(D43/D43,"")</f>
        <v/>
      </c>
      <c r="G43" s="21"/>
      <c r="H43" s="12" t="str">
        <f t="shared" si="15"/>
        <v/>
      </c>
      <c r="I43" s="37" t="str">
        <f t="shared" si="26"/>
        <v/>
      </c>
      <c r="J43" s="21"/>
      <c r="K43" s="12" t="str">
        <f t="shared" si="16"/>
        <v/>
      </c>
      <c r="L43" s="37" t="str">
        <f t="shared" si="27"/>
        <v/>
      </c>
      <c r="M43" s="21"/>
      <c r="N43" s="12" t="str">
        <f t="shared" si="17"/>
        <v/>
      </c>
      <c r="O43" s="37" t="str">
        <f t="shared" si="28"/>
        <v/>
      </c>
    </row>
    <row r="44" spans="2:15" ht="11.1" customHeight="1" x14ac:dyDescent="0.2">
      <c r="B44" s="36"/>
      <c r="C44" s="59" t="s">
        <v>39</v>
      </c>
      <c r="D44" s="88"/>
      <c r="E44" s="12" t="str">
        <f t="shared" si="14"/>
        <v/>
      </c>
      <c r="F44" s="32" t="str">
        <f>IFERROR(D44/D44,"")</f>
        <v/>
      </c>
      <c r="G44" s="21"/>
      <c r="H44" s="12" t="str">
        <f t="shared" si="15"/>
        <v/>
      </c>
      <c r="I44" s="37" t="str">
        <f>IFERROR((G44/$D44),"")</f>
        <v/>
      </c>
      <c r="J44" s="21"/>
      <c r="K44" s="12" t="str">
        <f t="shared" si="16"/>
        <v/>
      </c>
      <c r="L44" s="37" t="str">
        <f>IFERROR((J44/$D44),"")</f>
        <v/>
      </c>
      <c r="M44" s="21"/>
      <c r="N44" s="12" t="str">
        <f t="shared" si="17"/>
        <v/>
      </c>
      <c r="O44" s="37" t="str">
        <f>IFERROR((M44/$D44),"")</f>
        <v/>
      </c>
    </row>
    <row r="45" spans="2:15" ht="11.1" customHeight="1" x14ac:dyDescent="0.2">
      <c r="B45" s="39"/>
      <c r="C45" s="55" t="s">
        <v>81</v>
      </c>
      <c r="D45" s="90"/>
      <c r="E45" s="12" t="str">
        <f>IFERROR(D45/$D$23,"")</f>
        <v/>
      </c>
      <c r="F45" s="32" t="str">
        <f>IFERROR(D45/D45,"")</f>
        <v/>
      </c>
      <c r="G45" s="23"/>
      <c r="H45" s="12" t="str">
        <f>IFERROR(G45/$G$23,"")</f>
        <v/>
      </c>
      <c r="I45" s="37" t="str">
        <f>IFERROR((G45/$D45),"")</f>
        <v/>
      </c>
      <c r="J45" s="23"/>
      <c r="K45" s="12" t="str">
        <f t="shared" ref="K45:K47" si="29">IFERROR(J45/$J$23,"")</f>
        <v/>
      </c>
      <c r="L45" s="37" t="str">
        <f>IFERROR((J45/$D45),"")</f>
        <v/>
      </c>
      <c r="M45" s="23"/>
      <c r="N45" s="12" t="str">
        <f t="shared" ref="N45:N47" si="30">IFERROR(M45/$M$23,"")</f>
        <v/>
      </c>
      <c r="O45" s="37" t="str">
        <f>IFERROR((M45/$D45),"")</f>
        <v/>
      </c>
    </row>
    <row r="46" spans="2:15" ht="11.1" customHeight="1" x14ac:dyDescent="0.2">
      <c r="B46" s="39"/>
      <c r="C46" s="55" t="s">
        <v>82</v>
      </c>
      <c r="D46" s="90"/>
      <c r="E46" s="12" t="str">
        <f t="shared" ref="E46" si="31">IFERROR(D46/$D$23,"")</f>
        <v/>
      </c>
      <c r="F46" s="32" t="str">
        <f t="shared" ref="F46" si="32">IFERROR(D46/D46,"")</f>
        <v/>
      </c>
      <c r="G46" s="23"/>
      <c r="H46" s="12" t="str">
        <f t="shared" ref="H46" si="33">IFERROR(G46/$G$23,"")</f>
        <v/>
      </c>
      <c r="I46" s="37" t="str">
        <f t="shared" ref="I46" si="34">IFERROR((G46/$D46),"")</f>
        <v/>
      </c>
      <c r="J46" s="23"/>
      <c r="K46" s="12" t="str">
        <f t="shared" si="29"/>
        <v/>
      </c>
      <c r="L46" s="37" t="str">
        <f t="shared" ref="L46" si="35">IFERROR((J46/$D46),"")</f>
        <v/>
      </c>
      <c r="M46" s="23"/>
      <c r="N46" s="12" t="str">
        <f t="shared" si="30"/>
        <v/>
      </c>
      <c r="O46" s="37" t="str">
        <f t="shared" ref="O46" si="36">IFERROR((M46/$D46),"")</f>
        <v/>
      </c>
    </row>
    <row r="47" spans="2:15" ht="11.1" customHeight="1" x14ac:dyDescent="0.2">
      <c r="B47" s="39"/>
      <c r="C47" s="55" t="s">
        <v>48</v>
      </c>
      <c r="D47" s="90"/>
      <c r="E47" s="12" t="str">
        <f>IFERROR(D47/$D$23,"")</f>
        <v/>
      </c>
      <c r="F47" s="32" t="str">
        <f>IFERROR(D47/D47,"")</f>
        <v/>
      </c>
      <c r="G47" s="23"/>
      <c r="H47" s="12" t="str">
        <f>IFERROR(G47/$G$23,"")</f>
        <v/>
      </c>
      <c r="I47" s="37" t="str">
        <f>IFERROR((G47/$D47),"")</f>
        <v/>
      </c>
      <c r="J47" s="23"/>
      <c r="K47" s="12" t="str">
        <f t="shared" si="29"/>
        <v/>
      </c>
      <c r="L47" s="37" t="str">
        <f>IFERROR((J47/$D47),"")</f>
        <v/>
      </c>
      <c r="M47" s="23"/>
      <c r="N47" s="12" t="str">
        <f t="shared" si="30"/>
        <v/>
      </c>
      <c r="O47" s="37" t="str">
        <f>IFERROR((M47/$D47),"")</f>
        <v/>
      </c>
    </row>
    <row r="48" spans="2:15" ht="11.1" customHeight="1" x14ac:dyDescent="0.2">
      <c r="B48" s="39"/>
      <c r="C48" s="59" t="s">
        <v>83</v>
      </c>
      <c r="D48" s="90"/>
      <c r="E48" s="12" t="str">
        <f t="shared" ref="E48" si="37">IFERROR(D48/$D$23,"")</f>
        <v/>
      </c>
      <c r="F48" s="32" t="str">
        <f t="shared" ref="F48" si="38">IFERROR(D48/D48,"")</f>
        <v/>
      </c>
      <c r="G48" s="23"/>
      <c r="H48" s="12" t="str">
        <f>IFERROR(G48/$G$23,"")</f>
        <v/>
      </c>
      <c r="I48" s="37" t="str">
        <f>IFERROR((G48/$D48),"")</f>
        <v/>
      </c>
      <c r="J48" s="23"/>
      <c r="K48" s="12" t="str">
        <f t="shared" ref="K48" si="39">IFERROR(J48/$J$23,"")</f>
        <v/>
      </c>
      <c r="L48" s="37" t="str">
        <f>IFERROR((J48/$D48),"")</f>
        <v/>
      </c>
      <c r="M48" s="23"/>
      <c r="N48" s="12" t="str">
        <f t="shared" ref="N48" si="40">IFERROR(M48/$M$23,"")</f>
        <v/>
      </c>
      <c r="O48" s="37" t="str">
        <f t="shared" ref="O48" si="41">IFERROR((M48/$D48),"")</f>
        <v/>
      </c>
    </row>
    <row r="49" spans="2:18" ht="11.1" customHeight="1" x14ac:dyDescent="0.2">
      <c r="B49" s="33" t="s">
        <v>76</v>
      </c>
      <c r="C49" s="60"/>
      <c r="D49" s="91"/>
      <c r="E49" s="11" t="str">
        <f>IFERROR(D49/$D$23,"")</f>
        <v/>
      </c>
      <c r="F49" s="30" t="str">
        <f>IFERROR(D49/D49,"")</f>
        <v/>
      </c>
      <c r="G49" s="22"/>
      <c r="H49" s="11" t="str">
        <f>IFERROR(G49/$G$23,"")</f>
        <v/>
      </c>
      <c r="I49" s="35" t="str">
        <f t="shared" si="26"/>
        <v/>
      </c>
      <c r="J49" s="22"/>
      <c r="K49" s="9"/>
      <c r="L49" s="35" t="str">
        <f t="shared" si="27"/>
        <v/>
      </c>
      <c r="M49" s="22"/>
      <c r="N49" s="11"/>
      <c r="O49" s="35" t="str">
        <f t="shared" si="28"/>
        <v/>
      </c>
    </row>
    <row r="50" spans="2:18" ht="11.1" customHeight="1" x14ac:dyDescent="0.2">
      <c r="B50" s="40" t="s">
        <v>26</v>
      </c>
      <c r="C50" s="41"/>
      <c r="D50" s="71"/>
      <c r="E50" s="18"/>
      <c r="F50" s="41"/>
      <c r="G50" s="83"/>
      <c r="H50" s="18"/>
      <c r="I50" s="41"/>
      <c r="J50" s="83"/>
      <c r="K50" s="18"/>
      <c r="L50" s="41"/>
      <c r="M50" s="83"/>
      <c r="N50" s="18"/>
      <c r="O50" s="41"/>
    </row>
    <row r="51" spans="2:18" ht="11.1" customHeight="1" x14ac:dyDescent="0.2">
      <c r="B51" s="42" t="s">
        <v>4</v>
      </c>
      <c r="C51" s="61"/>
      <c r="D51" s="92"/>
      <c r="E51" s="12" t="str">
        <f t="shared" ref="E51:E69" si="42">IFERROR(D51/$D$51,"")</f>
        <v/>
      </c>
      <c r="F51" s="32" t="str">
        <f t="shared" ref="F51:F68" si="43">IFERROR(D51/D51,"")</f>
        <v/>
      </c>
      <c r="G51" s="24"/>
      <c r="H51" s="12" t="str">
        <f t="shared" ref="H51:H69" si="44">IFERROR(G51/$G$51,"")</f>
        <v/>
      </c>
      <c r="I51" s="37" t="str">
        <f t="shared" ref="I51:I68" si="45">IFERROR((G51/$D51),"")</f>
        <v/>
      </c>
      <c r="J51" s="84"/>
      <c r="K51" s="12" t="str">
        <f>IFERROR(J51/$J$51,"")</f>
        <v/>
      </c>
      <c r="L51" s="37" t="str">
        <f t="shared" ref="L51:L68" si="46">IFERROR((J51/$D51),"")</f>
        <v/>
      </c>
      <c r="M51" s="84"/>
      <c r="N51" s="12" t="str">
        <f t="shared" ref="N51:N69" si="47">IFERROR(M51/$M$51,"")</f>
        <v/>
      </c>
      <c r="O51" s="37" t="str">
        <f t="shared" ref="O51:O65" si="48">IFERROR((M51/$D51),"")</f>
        <v/>
      </c>
      <c r="P51" s="5"/>
    </row>
    <row r="52" spans="2:18" ht="11.1" customHeight="1" x14ac:dyDescent="0.2">
      <c r="B52" s="43" t="s">
        <v>22</v>
      </c>
      <c r="C52" s="55" t="s">
        <v>24</v>
      </c>
      <c r="D52" s="93"/>
      <c r="E52" s="12" t="str">
        <f t="shared" si="42"/>
        <v/>
      </c>
      <c r="F52" s="32" t="str">
        <f t="shared" si="43"/>
        <v/>
      </c>
      <c r="G52" s="24"/>
      <c r="H52" s="12" t="str">
        <f t="shared" si="44"/>
        <v/>
      </c>
      <c r="I52" s="37" t="str">
        <f t="shared" si="45"/>
        <v/>
      </c>
      <c r="J52" s="24"/>
      <c r="K52" s="12" t="str">
        <f>IFERROR(J52/$J$51,"")</f>
        <v/>
      </c>
      <c r="L52" s="37" t="str">
        <f t="shared" si="46"/>
        <v/>
      </c>
      <c r="M52" s="24"/>
      <c r="N52" s="12" t="str">
        <f t="shared" si="47"/>
        <v/>
      </c>
      <c r="O52" s="37" t="str">
        <f t="shared" si="48"/>
        <v/>
      </c>
    </row>
    <row r="53" spans="2:18" ht="11.1" customHeight="1" x14ac:dyDescent="0.2">
      <c r="B53" s="33" t="s">
        <v>61</v>
      </c>
      <c r="C53" s="54"/>
      <c r="D53" s="72">
        <f>D51+D52</f>
        <v>0</v>
      </c>
      <c r="E53" s="11" t="str">
        <f t="shared" si="42"/>
        <v/>
      </c>
      <c r="F53" s="35" t="str">
        <f>IFERROR(D53/D53,"")</f>
        <v/>
      </c>
      <c r="G53" s="72">
        <f>G51+G52</f>
        <v>0</v>
      </c>
      <c r="H53" s="11" t="str">
        <f t="shared" si="44"/>
        <v/>
      </c>
      <c r="I53" s="35" t="str">
        <f t="shared" si="45"/>
        <v/>
      </c>
      <c r="J53" s="72">
        <f>J51+J52</f>
        <v>0</v>
      </c>
      <c r="K53" s="11" t="str">
        <f t="shared" ref="K53:K69" si="49">IFERROR(J53/$J$51,"")</f>
        <v/>
      </c>
      <c r="L53" s="35" t="str">
        <f t="shared" si="46"/>
        <v/>
      </c>
      <c r="M53" s="72">
        <f>M51+M52</f>
        <v>0</v>
      </c>
      <c r="N53" s="11" t="str">
        <f t="shared" si="47"/>
        <v/>
      </c>
      <c r="O53" s="35" t="str">
        <f t="shared" si="48"/>
        <v/>
      </c>
    </row>
    <row r="54" spans="2:18" ht="11.1" customHeight="1" x14ac:dyDescent="0.2">
      <c r="B54" s="43" t="s">
        <v>22</v>
      </c>
      <c r="C54" s="55" t="s">
        <v>25</v>
      </c>
      <c r="D54" s="93"/>
      <c r="E54" s="12" t="str">
        <f>IFERROR(D54/$D$51,"")</f>
        <v/>
      </c>
      <c r="F54" s="32" t="str">
        <f t="shared" si="43"/>
        <v/>
      </c>
      <c r="G54" s="24"/>
      <c r="H54" s="12" t="str">
        <f t="shared" si="44"/>
        <v/>
      </c>
      <c r="I54" s="37" t="str">
        <f t="shared" si="45"/>
        <v/>
      </c>
      <c r="J54" s="24"/>
      <c r="K54" s="12" t="str">
        <f t="shared" si="49"/>
        <v/>
      </c>
      <c r="L54" s="37" t="str">
        <f t="shared" si="46"/>
        <v/>
      </c>
      <c r="M54" s="24"/>
      <c r="N54" s="12" t="str">
        <f t="shared" si="47"/>
        <v/>
      </c>
      <c r="O54" s="37" t="str">
        <f t="shared" si="48"/>
        <v/>
      </c>
    </row>
    <row r="55" spans="2:18" ht="11.1" customHeight="1" x14ac:dyDescent="0.2">
      <c r="B55" s="33" t="s">
        <v>5</v>
      </c>
      <c r="C55" s="54"/>
      <c r="D55" s="72">
        <f>D53+D54</f>
        <v>0</v>
      </c>
      <c r="E55" s="11" t="str">
        <f t="shared" si="42"/>
        <v/>
      </c>
      <c r="F55" s="35" t="str">
        <f t="shared" si="43"/>
        <v/>
      </c>
      <c r="G55" s="85">
        <f>G53+G54</f>
        <v>0</v>
      </c>
      <c r="H55" s="11" t="str">
        <f t="shared" si="44"/>
        <v/>
      </c>
      <c r="I55" s="35" t="str">
        <f t="shared" si="45"/>
        <v/>
      </c>
      <c r="J55" s="85">
        <f>J53+J54</f>
        <v>0</v>
      </c>
      <c r="K55" s="11" t="str">
        <f t="shared" si="49"/>
        <v/>
      </c>
      <c r="L55" s="35" t="str">
        <f t="shared" si="46"/>
        <v/>
      </c>
      <c r="M55" s="85">
        <f>M53+M54</f>
        <v>0</v>
      </c>
      <c r="N55" s="11" t="str">
        <f t="shared" si="47"/>
        <v/>
      </c>
      <c r="O55" s="35" t="str">
        <f t="shared" si="48"/>
        <v/>
      </c>
    </row>
    <row r="56" spans="2:18" ht="11.1" customHeight="1" x14ac:dyDescent="0.2">
      <c r="B56" s="44" t="s">
        <v>63</v>
      </c>
      <c r="C56" s="55" t="s">
        <v>89</v>
      </c>
      <c r="D56" s="93"/>
      <c r="E56" s="12" t="str">
        <f>IFERROR(D56/$D$51,"")</f>
        <v/>
      </c>
      <c r="F56" s="32" t="str">
        <f t="shared" si="43"/>
        <v/>
      </c>
      <c r="G56" s="24"/>
      <c r="H56" s="12" t="str">
        <f t="shared" si="44"/>
        <v/>
      </c>
      <c r="I56" s="37" t="str">
        <f t="shared" si="45"/>
        <v/>
      </c>
      <c r="J56" s="24"/>
      <c r="K56" s="12" t="str">
        <f t="shared" si="49"/>
        <v/>
      </c>
      <c r="L56" s="37" t="str">
        <f t="shared" si="46"/>
        <v/>
      </c>
      <c r="M56" s="24"/>
      <c r="N56" s="12" t="str">
        <f t="shared" si="47"/>
        <v/>
      </c>
      <c r="O56" s="37" t="str">
        <f t="shared" si="48"/>
        <v/>
      </c>
    </row>
    <row r="57" spans="2:18" ht="11.1" customHeight="1" x14ac:dyDescent="0.2">
      <c r="B57" s="44" t="s">
        <v>22</v>
      </c>
      <c r="C57" s="55" t="s">
        <v>90</v>
      </c>
      <c r="D57" s="93"/>
      <c r="E57" s="12" t="str">
        <f>IFERROR(D57/$D$51,"")</f>
        <v/>
      </c>
      <c r="F57" s="32" t="str">
        <f>IFERROR(D57/D57,"")</f>
        <v/>
      </c>
      <c r="G57" s="24"/>
      <c r="H57" s="12" t="str">
        <f>IFERROR(G57/$G$51,"")</f>
        <v/>
      </c>
      <c r="I57" s="37" t="str">
        <f>IFERROR((G57/$D57),"")</f>
        <v/>
      </c>
      <c r="J57" s="24"/>
      <c r="K57" s="12" t="str">
        <f>IFERROR(J57/$J$51,"")</f>
        <v/>
      </c>
      <c r="L57" s="37" t="str">
        <f>IFERROR((J57/$D57),"")</f>
        <v/>
      </c>
      <c r="M57" s="24"/>
      <c r="N57" s="12" t="str">
        <f>IFERROR(M57/$M$51,"")</f>
        <v/>
      </c>
      <c r="O57" s="37" t="str">
        <f>IFERROR((M57/$D57),"")</f>
        <v/>
      </c>
    </row>
    <row r="58" spans="2:18" ht="11.1" customHeight="1" x14ac:dyDescent="0.25">
      <c r="B58" s="33" t="s">
        <v>62</v>
      </c>
      <c r="C58" s="54"/>
      <c r="D58" s="72">
        <f>D55+D56+D57</f>
        <v>0</v>
      </c>
      <c r="E58" s="11" t="str">
        <f t="shared" si="42"/>
        <v/>
      </c>
      <c r="F58" s="35" t="str">
        <f t="shared" si="43"/>
        <v/>
      </c>
      <c r="G58" s="85">
        <f>G55+G56+G57</f>
        <v>0</v>
      </c>
      <c r="H58" s="11" t="str">
        <f t="shared" si="44"/>
        <v/>
      </c>
      <c r="I58" s="35" t="str">
        <f t="shared" si="45"/>
        <v/>
      </c>
      <c r="J58" s="85">
        <f>J55+J56+J57</f>
        <v>0</v>
      </c>
      <c r="K58" s="11" t="str">
        <f t="shared" si="49"/>
        <v/>
      </c>
      <c r="L58" s="35" t="str">
        <f t="shared" si="46"/>
        <v/>
      </c>
      <c r="M58" s="85">
        <f>M55+M56+M57</f>
        <v>0</v>
      </c>
      <c r="N58" s="11" t="str">
        <f t="shared" si="47"/>
        <v/>
      </c>
      <c r="O58" s="35" t="str">
        <f t="shared" si="48"/>
        <v/>
      </c>
      <c r="R58" s="3"/>
    </row>
    <row r="59" spans="2:18" ht="11.1" customHeight="1" x14ac:dyDescent="0.2">
      <c r="B59" s="44" t="s">
        <v>63</v>
      </c>
      <c r="C59" s="55" t="s">
        <v>64</v>
      </c>
      <c r="D59" s="93"/>
      <c r="E59" s="12" t="str">
        <f t="shared" si="42"/>
        <v/>
      </c>
      <c r="F59" s="32" t="str">
        <f t="shared" si="43"/>
        <v/>
      </c>
      <c r="G59" s="24"/>
      <c r="H59" s="12" t="str">
        <f t="shared" si="44"/>
        <v/>
      </c>
      <c r="I59" s="37" t="str">
        <f t="shared" si="45"/>
        <v/>
      </c>
      <c r="J59" s="24"/>
      <c r="K59" s="12" t="str">
        <f t="shared" ref="K59" si="50">IFERROR(J59/$J$51,"")</f>
        <v/>
      </c>
      <c r="L59" s="37" t="str">
        <f t="shared" si="46"/>
        <v/>
      </c>
      <c r="M59" s="24"/>
      <c r="N59" s="12" t="str">
        <f t="shared" si="47"/>
        <v/>
      </c>
      <c r="O59" s="37" t="str">
        <f t="shared" si="48"/>
        <v/>
      </c>
    </row>
    <row r="60" spans="2:18" ht="11.1" customHeight="1" x14ac:dyDescent="0.2">
      <c r="B60" s="44" t="s">
        <v>22</v>
      </c>
      <c r="C60" s="55" t="s">
        <v>65</v>
      </c>
      <c r="D60" s="93"/>
      <c r="E60" s="12" t="str">
        <f>IFERROR(D60/$D$51,"")</f>
        <v/>
      </c>
      <c r="F60" s="32" t="str">
        <f t="shared" si="43"/>
        <v/>
      </c>
      <c r="G60" s="24"/>
      <c r="H60" s="12" t="str">
        <f>IFERROR(G60/$G$51,"")</f>
        <v/>
      </c>
      <c r="I60" s="37" t="str">
        <f t="shared" si="45"/>
        <v/>
      </c>
      <c r="J60" s="24"/>
      <c r="K60" s="12" t="str">
        <f t="shared" si="49"/>
        <v/>
      </c>
      <c r="L60" s="37" t="str">
        <f>IFERROR((J60/$D60),"")</f>
        <v/>
      </c>
      <c r="M60" s="24"/>
      <c r="N60" s="12" t="str">
        <f t="shared" si="47"/>
        <v/>
      </c>
      <c r="O60" s="37" t="str">
        <f>IFERROR((M60/$D60),"")</f>
        <v/>
      </c>
    </row>
    <row r="61" spans="2:18" ht="11.1" customHeight="1" x14ac:dyDescent="0.2">
      <c r="B61" s="44" t="s">
        <v>63</v>
      </c>
      <c r="C61" s="55" t="s">
        <v>86</v>
      </c>
      <c r="D61" s="93"/>
      <c r="E61" s="12" t="str">
        <f>IFERROR(D61/$D$51,"")</f>
        <v/>
      </c>
      <c r="F61" s="32" t="str">
        <f>IFERROR(D61/D61,"")</f>
        <v/>
      </c>
      <c r="G61" s="24"/>
      <c r="H61" s="12" t="str">
        <f>IFERROR(G61/$G$51,"")</f>
        <v/>
      </c>
      <c r="I61" s="37" t="str">
        <f>IFERROR((G61/$D61),"")</f>
        <v/>
      </c>
      <c r="J61" s="24"/>
      <c r="K61" s="12" t="str">
        <f>IFERROR(J61/$J$51,"")</f>
        <v/>
      </c>
      <c r="L61" s="37" t="str">
        <f>IFERROR((J61/$D61),"")</f>
        <v/>
      </c>
      <c r="M61" s="24"/>
      <c r="N61" s="12" t="str">
        <f>IFERROR(M61/$M$51,"")</f>
        <v/>
      </c>
      <c r="O61" s="37" t="str">
        <f>IFERROR((M61/$D61),"")</f>
        <v/>
      </c>
    </row>
    <row r="62" spans="2:18" ht="11.1" customHeight="1" x14ac:dyDescent="0.2">
      <c r="B62" s="44" t="s">
        <v>22</v>
      </c>
      <c r="C62" s="55" t="s">
        <v>87</v>
      </c>
      <c r="D62" s="93"/>
      <c r="E62" s="12" t="str">
        <f>IFERROR(D62/$D$51,"")</f>
        <v/>
      </c>
      <c r="F62" s="32" t="str">
        <f>IFERROR(D62/D62,"")</f>
        <v/>
      </c>
      <c r="G62" s="24"/>
      <c r="H62" s="12" t="str">
        <f>IFERROR(G62/$G$51,"")</f>
        <v/>
      </c>
      <c r="I62" s="37" t="str">
        <f>IFERROR((G62/$D62),"")</f>
        <v/>
      </c>
      <c r="J62" s="24"/>
      <c r="K62" s="12" t="str">
        <f>IFERROR(J62/$J$51,"")</f>
        <v/>
      </c>
      <c r="L62" s="37" t="str">
        <f>IFERROR((J62/$D62),"")</f>
        <v/>
      </c>
      <c r="M62" s="24"/>
      <c r="N62" s="12" t="str">
        <f>IFERROR(M62/$M$51,"")</f>
        <v/>
      </c>
      <c r="O62" s="37" t="str">
        <f>IFERROR((M62/$D62),"")</f>
        <v/>
      </c>
    </row>
    <row r="63" spans="2:18" ht="11.1" customHeight="1" x14ac:dyDescent="0.2">
      <c r="B63" s="33" t="s">
        <v>66</v>
      </c>
      <c r="C63" s="62"/>
      <c r="D63" s="72">
        <f>D58+D60+D59+D61+D62</f>
        <v>0</v>
      </c>
      <c r="E63" s="11" t="str">
        <f t="shared" si="42"/>
        <v/>
      </c>
      <c r="F63" s="35" t="str">
        <f t="shared" si="43"/>
        <v/>
      </c>
      <c r="G63" s="85">
        <f>G58+G60+G59+G61+G62</f>
        <v>0</v>
      </c>
      <c r="H63" s="11" t="str">
        <f t="shared" si="44"/>
        <v/>
      </c>
      <c r="I63" s="35" t="str">
        <f>IFERROR((G63/$D63),"")</f>
        <v/>
      </c>
      <c r="J63" s="85">
        <f>J58+J60+J59+J61+J62</f>
        <v>0</v>
      </c>
      <c r="K63" s="11" t="str">
        <f t="shared" si="49"/>
        <v/>
      </c>
      <c r="L63" s="35" t="str">
        <f t="shared" si="46"/>
        <v/>
      </c>
      <c r="M63" s="85">
        <f>M58+M60+M59+M61+M62</f>
        <v>0</v>
      </c>
      <c r="N63" s="11" t="str">
        <f t="shared" si="47"/>
        <v/>
      </c>
      <c r="O63" s="35" t="str">
        <f t="shared" si="48"/>
        <v/>
      </c>
    </row>
    <row r="64" spans="2:18" ht="11.1" customHeight="1" x14ac:dyDescent="0.2">
      <c r="B64" s="43" t="s">
        <v>22</v>
      </c>
      <c r="C64" s="55" t="s">
        <v>60</v>
      </c>
      <c r="D64" s="93"/>
      <c r="E64" s="12" t="str">
        <f t="shared" si="42"/>
        <v/>
      </c>
      <c r="F64" s="32" t="str">
        <f t="shared" si="43"/>
        <v/>
      </c>
      <c r="G64" s="24"/>
      <c r="H64" s="12" t="str">
        <f t="shared" si="44"/>
        <v/>
      </c>
      <c r="I64" s="37" t="str">
        <f t="shared" si="45"/>
        <v/>
      </c>
      <c r="J64" s="24"/>
      <c r="K64" s="12" t="str">
        <f t="shared" si="49"/>
        <v/>
      </c>
      <c r="L64" s="37" t="str">
        <f t="shared" si="46"/>
        <v/>
      </c>
      <c r="M64" s="24"/>
      <c r="N64" s="12" t="str">
        <f t="shared" si="47"/>
        <v/>
      </c>
      <c r="O64" s="37" t="str">
        <f t="shared" si="48"/>
        <v/>
      </c>
    </row>
    <row r="65" spans="2:16" ht="11.1" customHeight="1" x14ac:dyDescent="0.2">
      <c r="B65" s="43" t="s">
        <v>22</v>
      </c>
      <c r="C65" s="63" t="s">
        <v>59</v>
      </c>
      <c r="D65" s="24"/>
      <c r="E65" s="12" t="str">
        <f t="shared" si="42"/>
        <v/>
      </c>
      <c r="F65" s="32" t="str">
        <f>IFERROR(D65/D65,"")</f>
        <v/>
      </c>
      <c r="G65" s="24"/>
      <c r="H65" s="12" t="str">
        <f t="shared" si="44"/>
        <v/>
      </c>
      <c r="I65" s="37" t="str">
        <f t="shared" si="45"/>
        <v/>
      </c>
      <c r="J65" s="24"/>
      <c r="K65" s="12" t="str">
        <f t="shared" si="49"/>
        <v/>
      </c>
      <c r="L65" s="37" t="str">
        <f t="shared" si="46"/>
        <v/>
      </c>
      <c r="M65" s="24"/>
      <c r="N65" s="12" t="str">
        <f t="shared" si="47"/>
        <v/>
      </c>
      <c r="O65" s="37" t="str">
        <f t="shared" si="48"/>
        <v/>
      </c>
    </row>
    <row r="66" spans="2:16" ht="11.1" customHeight="1" x14ac:dyDescent="0.2">
      <c r="B66" s="43" t="s">
        <v>22</v>
      </c>
      <c r="C66" s="63" t="s">
        <v>88</v>
      </c>
      <c r="D66" s="24"/>
      <c r="E66" s="12" t="str">
        <f>IFERROR(D66/$D$51,"")</f>
        <v/>
      </c>
      <c r="F66" s="32" t="str">
        <f>IFERROR(D66/D66,"")</f>
        <v/>
      </c>
      <c r="G66" s="24"/>
      <c r="H66" s="12" t="str">
        <f>IFERROR(G66/$G$51,"")</f>
        <v/>
      </c>
      <c r="I66" s="37" t="str">
        <f>IFERROR((G66/$D66),"")</f>
        <v/>
      </c>
      <c r="J66" s="24"/>
      <c r="K66" s="12" t="str">
        <f>IFERROR(J66/$J$51,"")</f>
        <v/>
      </c>
      <c r="L66" s="37" t="str">
        <f>IFERROR((J66/$D66),"")</f>
        <v/>
      </c>
      <c r="M66" s="24"/>
      <c r="N66" s="12" t="str">
        <f>IFERROR(M66/$M$51,"")</f>
        <v/>
      </c>
      <c r="O66" s="37" t="str">
        <f>IFERROR((M66/$D66),"")</f>
        <v/>
      </c>
    </row>
    <row r="67" spans="2:16" ht="11.1" customHeight="1" x14ac:dyDescent="0.2">
      <c r="B67" s="33" t="s">
        <v>67</v>
      </c>
      <c r="C67" s="64"/>
      <c r="D67" s="73">
        <f>D63+D65+D64+D66</f>
        <v>0</v>
      </c>
      <c r="E67" s="14" t="str">
        <f t="shared" si="42"/>
        <v/>
      </c>
      <c r="F67" s="35" t="str">
        <f>IFERROR(D67/D67,"")</f>
        <v/>
      </c>
      <c r="G67" s="86">
        <f>G63+G65+G64+G66</f>
        <v>0</v>
      </c>
      <c r="H67" s="14" t="str">
        <f t="shared" si="44"/>
        <v/>
      </c>
      <c r="I67" s="35" t="str">
        <f>IFERROR((G67/$D67),"")</f>
        <v/>
      </c>
      <c r="J67" s="86">
        <f>J63+J65+J64+J66</f>
        <v>0</v>
      </c>
      <c r="K67" s="14" t="str">
        <f t="shared" si="49"/>
        <v/>
      </c>
      <c r="L67" s="35" t="str">
        <f>IFERROR((J67/$D67),"")</f>
        <v/>
      </c>
      <c r="M67" s="86">
        <f>M63+M65+M64+M66</f>
        <v>0</v>
      </c>
      <c r="N67" s="14" t="str">
        <f t="shared" si="47"/>
        <v/>
      </c>
      <c r="O67" s="35" t="str">
        <f>IFERROR((M67/$D67),"")</f>
        <v/>
      </c>
    </row>
    <row r="68" spans="2:16" ht="11.1" customHeight="1" x14ac:dyDescent="0.2">
      <c r="B68" s="45" t="s">
        <v>23</v>
      </c>
      <c r="C68" s="63" t="s">
        <v>68</v>
      </c>
      <c r="D68" s="25"/>
      <c r="E68" s="12" t="str">
        <f>IFERROR(D68/$D$51,"")</f>
        <v/>
      </c>
      <c r="F68" s="32" t="str">
        <f t="shared" si="43"/>
        <v/>
      </c>
      <c r="G68" s="24"/>
      <c r="H68" s="12" t="str">
        <f t="shared" si="44"/>
        <v/>
      </c>
      <c r="I68" s="37" t="str">
        <f t="shared" si="45"/>
        <v/>
      </c>
      <c r="J68" s="24"/>
      <c r="K68" s="12"/>
      <c r="L68" s="37" t="str">
        <f t="shared" si="46"/>
        <v/>
      </c>
      <c r="M68" s="24"/>
      <c r="N68" s="12" t="str">
        <f>IFERROR(M68/$M$51,"")</f>
        <v/>
      </c>
      <c r="O68" s="37" t="str">
        <f>IFERROR((M68/$D68),"")</f>
        <v/>
      </c>
    </row>
    <row r="69" spans="2:16" ht="11.1" customHeight="1" x14ac:dyDescent="0.2">
      <c r="B69" s="46" t="s">
        <v>69</v>
      </c>
      <c r="C69" s="65"/>
      <c r="D69" s="73">
        <f>D67+D68</f>
        <v>0</v>
      </c>
      <c r="E69" s="14" t="str">
        <f t="shared" si="42"/>
        <v/>
      </c>
      <c r="F69" s="35" t="str">
        <f>IFERROR(D69/D69,"")</f>
        <v/>
      </c>
      <c r="G69" s="86">
        <f>G67+G68</f>
        <v>0</v>
      </c>
      <c r="H69" s="14" t="str">
        <f t="shared" si="44"/>
        <v/>
      </c>
      <c r="I69" s="35" t="str">
        <f>IFERROR((G69/$D69),"")</f>
        <v/>
      </c>
      <c r="J69" s="86">
        <f>J67+J68</f>
        <v>0</v>
      </c>
      <c r="K69" s="14" t="str">
        <f t="shared" si="49"/>
        <v/>
      </c>
      <c r="L69" s="35" t="str">
        <f>IFERROR((J69/$D69),"")</f>
        <v/>
      </c>
      <c r="M69" s="86">
        <f>M67+M68</f>
        <v>0</v>
      </c>
      <c r="N69" s="14" t="str">
        <f t="shared" si="47"/>
        <v/>
      </c>
      <c r="O69" s="35" t="str">
        <f>IFERROR((M69/$D69),"")</f>
        <v/>
      </c>
      <c r="P69" s="6"/>
    </row>
    <row r="70" spans="2:16" ht="11.1" customHeight="1" x14ac:dyDescent="0.2">
      <c r="B70" s="40" t="s">
        <v>6</v>
      </c>
      <c r="C70" s="41"/>
      <c r="D70" s="40"/>
      <c r="E70" s="18"/>
      <c r="F70" s="41"/>
      <c r="G70" s="40"/>
      <c r="H70" s="18"/>
      <c r="I70" s="41"/>
      <c r="J70" s="40"/>
      <c r="K70" s="18"/>
      <c r="L70" s="41"/>
      <c r="M70" s="40"/>
      <c r="N70" s="18"/>
      <c r="O70" s="41"/>
    </row>
    <row r="71" spans="2:16" ht="11.1" customHeight="1" x14ac:dyDescent="0.2">
      <c r="B71" s="94" t="s">
        <v>29</v>
      </c>
      <c r="C71" s="66" t="s">
        <v>40</v>
      </c>
      <c r="D71" s="74" t="str">
        <f>IFERROR((D8+D17)/(D24+D35),"")</f>
        <v/>
      </c>
      <c r="E71" s="15"/>
      <c r="F71" s="47"/>
      <c r="G71" s="74" t="str">
        <f>IFERROR((G8+G17)/(G24+G35),"")</f>
        <v/>
      </c>
      <c r="H71" s="15"/>
      <c r="I71" s="47"/>
      <c r="J71" s="74" t="str">
        <f>IFERROR((J8+J17)/(J24+J35),"")</f>
        <v/>
      </c>
      <c r="K71" s="15"/>
      <c r="L71" s="47"/>
      <c r="M71" s="74" t="str">
        <f>IFERROR((M8+M17)/(M24+M35),"")</f>
        <v/>
      </c>
      <c r="N71" s="15"/>
      <c r="O71" s="47"/>
    </row>
    <row r="72" spans="2:16" ht="11.1" customHeight="1" x14ac:dyDescent="0.2">
      <c r="B72" s="94"/>
      <c r="C72" s="66" t="s">
        <v>31</v>
      </c>
      <c r="D72" s="74" t="str">
        <f>IFERROR(D8/D24,"")</f>
        <v/>
      </c>
      <c r="E72" s="15"/>
      <c r="F72" s="47"/>
      <c r="G72" s="74" t="str">
        <f>IFERROR(G8/G24,"")</f>
        <v/>
      </c>
      <c r="H72" s="15"/>
      <c r="I72" s="47"/>
      <c r="J72" s="74" t="str">
        <f>IFERROR(J8/J24,"")</f>
        <v/>
      </c>
      <c r="K72" s="15"/>
      <c r="L72" s="47"/>
      <c r="M72" s="74" t="str">
        <f>IFERROR(M8/M24,"")</f>
        <v/>
      </c>
      <c r="N72" s="15"/>
      <c r="O72" s="47"/>
    </row>
    <row r="73" spans="2:16" ht="11.1" customHeight="1" x14ac:dyDescent="0.2">
      <c r="B73" s="94"/>
      <c r="C73" s="66" t="s">
        <v>32</v>
      </c>
      <c r="D73" s="75" t="str">
        <f>IFERROR(((D8-D12)/D24),"")</f>
        <v/>
      </c>
      <c r="E73" s="15"/>
      <c r="F73" s="47"/>
      <c r="G73" s="75" t="str">
        <f>IFERROR(((G8-G12)/G24),"")</f>
        <v/>
      </c>
      <c r="H73" s="15"/>
      <c r="I73" s="47"/>
      <c r="J73" s="75" t="str">
        <f>IFERROR(((J8-J12)/J24),"")</f>
        <v/>
      </c>
      <c r="K73" s="15"/>
      <c r="L73" s="47"/>
      <c r="M73" s="75" t="str">
        <f>IFERROR(((M8-M12)/M24),"")</f>
        <v/>
      </c>
      <c r="N73" s="15"/>
      <c r="O73" s="47"/>
    </row>
    <row r="74" spans="2:16" ht="11.1" customHeight="1" x14ac:dyDescent="0.2">
      <c r="B74" s="94"/>
      <c r="C74" s="66" t="s">
        <v>33</v>
      </c>
      <c r="D74" s="74" t="str">
        <f>IFERROR(D9/D24,"")</f>
        <v/>
      </c>
      <c r="E74" s="15"/>
      <c r="F74" s="47"/>
      <c r="G74" s="74" t="str">
        <f>IFERROR(G9/G24,"")</f>
        <v/>
      </c>
      <c r="H74" s="15"/>
      <c r="I74" s="47"/>
      <c r="J74" s="74" t="str">
        <f>IFERROR(J9/J24,"")</f>
        <v/>
      </c>
      <c r="K74" s="15"/>
      <c r="L74" s="47"/>
      <c r="M74" s="74" t="str">
        <f>IFERROR(M9/M24,"")</f>
        <v/>
      </c>
      <c r="N74" s="15"/>
      <c r="O74" s="47"/>
    </row>
    <row r="75" spans="2:16" ht="11.1" customHeight="1" x14ac:dyDescent="0.2">
      <c r="B75" s="94" t="s">
        <v>72</v>
      </c>
      <c r="C75" s="47" t="s">
        <v>41</v>
      </c>
      <c r="D75" s="74" t="str">
        <f>IFERROR((D24+D35)/D41,"")</f>
        <v/>
      </c>
      <c r="E75" s="16"/>
      <c r="F75" s="76"/>
      <c r="G75" s="74" t="str">
        <f>IFERROR((G24+G35)/G41,"")</f>
        <v/>
      </c>
      <c r="H75" s="16"/>
      <c r="I75" s="76"/>
      <c r="J75" s="74" t="str">
        <f>IFERROR((J24+J35)/J41,"")</f>
        <v/>
      </c>
      <c r="K75" s="16"/>
      <c r="L75" s="76"/>
      <c r="M75" s="74" t="str">
        <f>IFERROR((M24+M35)/M41,"")</f>
        <v/>
      </c>
      <c r="N75" s="15"/>
      <c r="O75" s="47"/>
    </row>
    <row r="76" spans="2:16" ht="11.1" customHeight="1" x14ac:dyDescent="0.2">
      <c r="B76" s="94"/>
      <c r="C76" s="47" t="s">
        <v>30</v>
      </c>
      <c r="D76" s="74" t="str">
        <f>IFERROR(D16/D41,"")</f>
        <v/>
      </c>
      <c r="E76" s="16"/>
      <c r="F76" s="76"/>
      <c r="G76" s="74" t="str">
        <f>IFERROR(G16/G41,"")</f>
        <v/>
      </c>
      <c r="H76" s="16"/>
      <c r="I76" s="76"/>
      <c r="J76" s="74" t="str">
        <f>IFERROR(J16/J41,"")</f>
        <v/>
      </c>
      <c r="K76" s="16"/>
      <c r="L76" s="76"/>
      <c r="M76" s="74" t="str">
        <f>IFERROR(M16/M41,"")</f>
        <v/>
      </c>
      <c r="N76" s="15"/>
      <c r="O76" s="47"/>
    </row>
    <row r="77" spans="2:16" ht="11.1" customHeight="1" x14ac:dyDescent="0.2">
      <c r="B77" s="94"/>
      <c r="C77" s="47" t="s">
        <v>42</v>
      </c>
      <c r="D77" s="74" t="str">
        <f>IFERROR((D24+D35)/(D24+D35+D41),"")</f>
        <v/>
      </c>
      <c r="E77" s="16"/>
      <c r="F77" s="76"/>
      <c r="G77" s="74" t="str">
        <f>IFERROR((G24+G35)/(G24+G35+G41),"")</f>
        <v/>
      </c>
      <c r="H77" s="16"/>
      <c r="I77" s="76"/>
      <c r="J77" s="74" t="str">
        <f>IFERROR((J24+J35)/(J24+J35+J41),"")</f>
        <v/>
      </c>
      <c r="K77" s="16"/>
      <c r="L77" s="76"/>
      <c r="M77" s="74" t="str">
        <f>IFERROR((M24+M35)/(M24+M35+M41),"")</f>
        <v/>
      </c>
      <c r="N77" s="15"/>
      <c r="O77" s="47"/>
    </row>
    <row r="78" spans="2:16" ht="11.1" customHeight="1" x14ac:dyDescent="0.2">
      <c r="B78" s="94"/>
      <c r="C78" s="47" t="s">
        <v>57</v>
      </c>
      <c r="D78" s="74" t="str">
        <f>IFERROR(D16/D41,"")</f>
        <v/>
      </c>
      <c r="E78" s="16"/>
      <c r="F78" s="76"/>
      <c r="G78" s="74" t="str">
        <f>IFERROR(G16/G41,"")</f>
        <v/>
      </c>
      <c r="H78" s="16"/>
      <c r="I78" s="76"/>
      <c r="J78" s="74" t="str">
        <f>IFERROR(J16/J41,"")</f>
        <v/>
      </c>
      <c r="K78" s="16"/>
      <c r="L78" s="76"/>
      <c r="M78" s="74" t="str">
        <f>IFERROR(M16/M41,"")</f>
        <v/>
      </c>
      <c r="N78" s="15"/>
      <c r="O78" s="47"/>
    </row>
    <row r="79" spans="2:16" ht="11.1" customHeight="1" x14ac:dyDescent="0.2">
      <c r="B79" s="94"/>
      <c r="C79" s="47" t="s">
        <v>79</v>
      </c>
      <c r="D79" s="74" t="str">
        <f>IFERROR(D24/(D24+D35),"")</f>
        <v/>
      </c>
      <c r="E79" s="16"/>
      <c r="F79" s="76"/>
      <c r="G79" s="74" t="str">
        <f>IFERROR(G24/(G24+G35),"")</f>
        <v/>
      </c>
      <c r="H79" s="16"/>
      <c r="I79" s="76"/>
      <c r="J79" s="74" t="str">
        <f>IFERROR(J24/(J24+J35),"")</f>
        <v/>
      </c>
      <c r="K79" s="16"/>
      <c r="L79" s="76"/>
      <c r="M79" s="74" t="str">
        <f>IFERROR(M24/(M24+M35),"")</f>
        <v/>
      </c>
      <c r="N79" s="15"/>
      <c r="O79" s="47"/>
    </row>
    <row r="80" spans="2:16" ht="11.1" customHeight="1" x14ac:dyDescent="0.2">
      <c r="B80" s="94" t="s">
        <v>70</v>
      </c>
      <c r="C80" s="47" t="s">
        <v>43</v>
      </c>
      <c r="D80" s="77" t="str">
        <f>IFERROR(D69/D41,"")</f>
        <v/>
      </c>
      <c r="E80" s="17"/>
      <c r="F80" s="78"/>
      <c r="G80" s="77" t="str">
        <f>IFERROR(G69/G41,"")</f>
        <v/>
      </c>
      <c r="H80" s="17"/>
      <c r="I80" s="78"/>
      <c r="J80" s="77" t="str">
        <f>IFERROR(J69/J41,"")</f>
        <v/>
      </c>
      <c r="K80" s="17"/>
      <c r="L80" s="78"/>
      <c r="M80" s="77" t="str">
        <f>IFERROR(M69/M41,"")</f>
        <v/>
      </c>
      <c r="N80" s="15"/>
      <c r="O80" s="47"/>
    </row>
    <row r="81" spans="2:15" ht="11.1" customHeight="1" x14ac:dyDescent="0.2">
      <c r="B81" s="94"/>
      <c r="C81" s="47" t="s">
        <v>44</v>
      </c>
      <c r="D81" s="77" t="str">
        <f>IFERROR(D69/D7,"")</f>
        <v/>
      </c>
      <c r="E81" s="17"/>
      <c r="F81" s="78"/>
      <c r="G81" s="77" t="str">
        <f>IFERROR(G69/G7,"")</f>
        <v/>
      </c>
      <c r="H81" s="17"/>
      <c r="I81" s="78"/>
      <c r="J81" s="77" t="str">
        <f>IFERROR(J69/J7,"")</f>
        <v/>
      </c>
      <c r="K81" s="17"/>
      <c r="L81" s="78"/>
      <c r="M81" s="77" t="str">
        <f>IFERROR(M69/M7,"")</f>
        <v/>
      </c>
      <c r="N81" s="15"/>
      <c r="O81" s="47"/>
    </row>
    <row r="82" spans="2:15" ht="11.1" customHeight="1" x14ac:dyDescent="0.2">
      <c r="B82" s="94" t="s">
        <v>73</v>
      </c>
      <c r="C82" s="47" t="s">
        <v>77</v>
      </c>
      <c r="D82" s="77" t="str">
        <f>IFERROR(D69/D51,"")</f>
        <v/>
      </c>
      <c r="E82" s="17"/>
      <c r="F82" s="78"/>
      <c r="G82" s="77" t="str">
        <f>IFERROR(G69/G51,"")</f>
        <v/>
      </c>
      <c r="H82" s="17"/>
      <c r="I82" s="78"/>
      <c r="J82" s="77" t="str">
        <f>IFERROR(J69/J51,"")</f>
        <v/>
      </c>
      <c r="K82" s="17"/>
      <c r="L82" s="78"/>
      <c r="M82" s="77" t="str">
        <f>IFERROR(M69/M51,"")</f>
        <v/>
      </c>
      <c r="N82" s="15"/>
      <c r="O82" s="47"/>
    </row>
    <row r="83" spans="2:15" ht="11.1" customHeight="1" x14ac:dyDescent="0.2">
      <c r="B83" s="94"/>
      <c r="C83" s="47" t="s">
        <v>78</v>
      </c>
      <c r="D83" s="74" t="str">
        <f>IFERROR(D55/D53,"")</f>
        <v/>
      </c>
      <c r="E83" s="16"/>
      <c r="F83" s="76"/>
      <c r="G83" s="74" t="str">
        <f>IFERROR(G55/G53,"")</f>
        <v/>
      </c>
      <c r="H83" s="16"/>
      <c r="I83" s="76"/>
      <c r="J83" s="74" t="str">
        <f>IFERROR(J55/J53,"")</f>
        <v/>
      </c>
      <c r="K83" s="16"/>
      <c r="L83" s="76"/>
      <c r="M83" s="74" t="str">
        <f>IFERROR(M55/M53,"")</f>
        <v/>
      </c>
      <c r="N83" s="15"/>
      <c r="O83" s="47"/>
    </row>
    <row r="84" spans="2:15" ht="11.1" customHeight="1" x14ac:dyDescent="0.2">
      <c r="B84" s="94" t="s">
        <v>71</v>
      </c>
      <c r="C84" s="47" t="s">
        <v>58</v>
      </c>
      <c r="D84" s="74" t="str">
        <f>IFERROR(D7/(D24+D35),"")</f>
        <v/>
      </c>
      <c r="E84" s="16"/>
      <c r="F84" s="76"/>
      <c r="G84" s="74" t="str">
        <f>IFERROR(G7/(G24+G35),"")</f>
        <v/>
      </c>
      <c r="H84" s="16"/>
      <c r="I84" s="76"/>
      <c r="J84" s="74" t="str">
        <f>IFERROR(J7/(J24+J35),"")</f>
        <v/>
      </c>
      <c r="K84" s="16"/>
      <c r="L84" s="76"/>
      <c r="M84" s="74" t="str">
        <f>IFERROR(M7/(M24+M35),"")</f>
        <v/>
      </c>
      <c r="N84" s="15"/>
      <c r="O84" s="47"/>
    </row>
    <row r="85" spans="2:15" ht="11.1" customHeight="1" thickBot="1" x14ac:dyDescent="0.25">
      <c r="B85" s="95"/>
      <c r="C85" s="67" t="s">
        <v>10</v>
      </c>
      <c r="D85" s="79" t="str">
        <f>IFERROR((0.05*D80)+(1.65*D71)+(3.55*D73)-(1.06*D72)-(0.33*D75),"")</f>
        <v/>
      </c>
      <c r="E85" s="48"/>
      <c r="F85" s="80"/>
      <c r="G85" s="79" t="str">
        <f>IFERROR((0.05*G80)+(1.65*G71)+(3.55*G73)-(1.06*G72)-(0.33*G75),"")</f>
        <v/>
      </c>
      <c r="H85" s="48"/>
      <c r="I85" s="80"/>
      <c r="J85" s="79" t="str">
        <f>IFERROR((0.05*J80)+(1.65*J71)+(3.55*J73)-(1.06*J72)-(0.33*J75),"")</f>
        <v/>
      </c>
      <c r="K85" s="48"/>
      <c r="L85" s="80"/>
      <c r="M85" s="79" t="str">
        <f>IFERROR((0.05*M80)+(1.65*M71)+(3.55*M73)-(1.06*M72)-(0.33*M75),"")</f>
        <v/>
      </c>
      <c r="N85" s="49"/>
      <c r="O85" s="50"/>
    </row>
    <row r="86" spans="2:15" s="2" customFormat="1" x14ac:dyDescent="0.2"/>
    <row r="88" spans="2:15" x14ac:dyDescent="0.2">
      <c r="D88" s="19"/>
    </row>
    <row r="89" spans="2:15" x14ac:dyDescent="0.2">
      <c r="D89" s="19"/>
    </row>
    <row r="90" spans="2:15" x14ac:dyDescent="0.2">
      <c r="D90" s="19"/>
    </row>
    <row r="91" spans="2:15" x14ac:dyDescent="0.2">
      <c r="D91" s="19"/>
    </row>
  </sheetData>
  <sheetProtection selectLockedCells="1"/>
  <mergeCells count="13">
    <mergeCell ref="B2:O2"/>
    <mergeCell ref="D5:F5"/>
    <mergeCell ref="G5:I5"/>
    <mergeCell ref="J5:L5"/>
    <mergeCell ref="M5:O5"/>
    <mergeCell ref="B4:C6"/>
    <mergeCell ref="D4:L4"/>
    <mergeCell ref="M4:O4"/>
    <mergeCell ref="B84:B85"/>
    <mergeCell ref="B71:B74"/>
    <mergeCell ref="B80:B81"/>
    <mergeCell ref="B75:B79"/>
    <mergeCell ref="B82:B83"/>
  </mergeCells>
  <conditionalFormatting sqref="E71:F71">
    <cfRule type="cellIs" dxfId="1" priority="1" operator="greaterThan">
      <formula>1</formula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0" priority="3" operator="greaterThan">
      <formula>1</formula>
    </cfRule>
  </conditionalFormatting>
  <pageMargins left="0.7" right="0.7" top="0.75" bottom="0.75" header="0.3" footer="0.3"/>
  <pageSetup paperSize="9" scale="62" orientation="portrait" r:id="rId1"/>
  <ignoredErrors>
    <ignoredError sqref="E8 H7:H8 K7:K8 E69 H69 K69 F68:O68" formula="1"/>
    <ignoredError sqref="K45:L48 H48:I48 H49:I49 E49:F49 E48:F48 D50:L50 L23:L24 K9:L9 K22:L22 K21:L21 K18:L20 K49:L49 H18:I20 H21:I21 E21:F21 E18:F20 H22:I22 E22:F22 D23:D24 F24:G24 I23:J24 E45:F47 H45:I47 M23:M24 M50 H9:I9 E9:F9 H17:I17 K17:L17 M41 H37:I40 H42:I42 I41:J41 L41 K37:L40 K42:L43 G23 N52:O52 N56:O56 N55:O55 N54:O54 N53:O53 N57:O57 N58:O58 N59:O62 N63:O63 N64:O66 E66:F66 H66:I66 K66:L66 D67 H10:I10 E11:F12 K10:L10 L16 I16:J16 F16 D16 M16 K25:L26 H35:L35 K27:L34 K36:L36 E25:F25 H25:I25 H36:I36 M35 H26:I26 H27:I34 H14:I14 K15:L15 E15:F15 H15:I15 E14:F14 K14:L14 H43:I43 E10:F10 E13:F13 E43:F43 E26:F26 E27:F34 E36:F36 D35:G35 D41:F41 E37:F40 E42:F42 E17:F17 K13:L13 H13:I13 K11:L12 H11:I12 H51:I51 K51:L51 E51:F51 H44:I44 E44:F44 K44:L44 H58:I58 K58:L58 M58 H57:I57 K57:L57 M55 H56:I56 H52:I52 I53:J53 I55 L55 L54 L53 K52:L52 K56:L56 G55 G53 E56:F56 E52:F52 F53 D53 D55 F55 E57:F57 G58 D58:F58 E64:F64 D63 F63 E60:F62 E59:F59 G63 M63 L63 L64 K59:L59 K60:L62 I63 H64:I64 H59:I59 H60:I62 L65 E65:F65 H65:I65 G62 M53" unlockedFormula="1"/>
    <ignoredError sqref="K23:K24 H23:H24 E23:E24 H41 K41 F23 E67 N67 M67 K67 H67 G67 J67 K16 E16 H16 E54:F54 H54:I54 J58 H53 H55 K54 K55 K53 J55 E53 E55 E63 J63 K64 K63 H63 K65" formula="1" unlockedFormula="1"/>
    <ignoredError sqref="G16 G41" formulaRange="1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Nilton Souza Gonçalves</dc:creator>
  <cp:lastModifiedBy>Eduardo Czarnobay Garbin</cp:lastModifiedBy>
  <cp:lastPrinted>2025-08-28T17:04:30Z</cp:lastPrinted>
  <dcterms:created xsi:type="dcterms:W3CDTF">2016-11-11T17:39:24Z</dcterms:created>
  <dcterms:modified xsi:type="dcterms:W3CDTF">2025-09-09T18:02:51Z</dcterms:modified>
</cp:coreProperties>
</file>